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 activeTab="1"/>
  </bookViews>
  <sheets>
    <sheet name="materiały biurowe" sheetId="1" r:id="rId1"/>
    <sheet name="tonery" sheetId="2" r:id="rId2"/>
  </sheets>
  <definedNames>
    <definedName name="_xlnm.Print_Area" localSheetId="0">'materiały biurowe'!$A$1:$F$54</definedName>
    <definedName name="_xlnm.Print_Area" localSheetId="1">tonery!$A$2:$H$21</definedName>
  </definedNames>
  <calcPr calcId="125725"/>
</workbook>
</file>

<file path=xl/calcChain.xml><?xml version="1.0" encoding="utf-8"?>
<calcChain xmlns="http://schemas.openxmlformats.org/spreadsheetml/2006/main">
  <c r="H4" i="2"/>
  <c r="H5"/>
  <c r="H6"/>
  <c r="H7"/>
  <c r="H8"/>
  <c r="H9"/>
  <c r="H10"/>
  <c r="H11"/>
  <c r="H12"/>
  <c r="H13"/>
  <c r="H14"/>
  <c r="H15"/>
  <c r="H16"/>
  <c r="H17"/>
  <c r="H18"/>
  <c r="H19"/>
  <c r="H20"/>
  <c r="H3"/>
  <c r="E4" i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3"/>
  <c r="E45" s="1"/>
  <c r="E46" s="1"/>
  <c r="E47" s="1"/>
  <c r="H21" i="2" l="1"/>
  <c r="H22" s="1"/>
  <c r="H23" s="1"/>
</calcChain>
</file>

<file path=xl/sharedStrings.xml><?xml version="1.0" encoding="utf-8"?>
<sst xmlns="http://schemas.openxmlformats.org/spreadsheetml/2006/main" count="202" uniqueCount="107">
  <si>
    <t>RODZAJ</t>
  </si>
  <si>
    <t>jednostka miary</t>
  </si>
  <si>
    <t>ryza</t>
  </si>
  <si>
    <t>szt</t>
  </si>
  <si>
    <t>Segregator na dokumenty w formacie A4; grubość grzbietu 75mm ; na grzbiecie otwór na palec; dolna część segregatora zabezpieczona metalowym okuciem; na przedniej okładce dwa otwory; na grzbiecie okienko foliowe z wsuwaną dwustronną etykietą. Okładka wykonana z grubego kartonu powlekana od zewnątrz poliolefiną. Kolor okładki - granatowy mat. Wewnątrz mechanizm dwupunktowy, blokowany dźwignią.</t>
  </si>
  <si>
    <t>Segregator na dokumenty w formacie A4; grubość grzbietu 55mm; na grzbiecie otwór na palec; dolna część segregatora zabezpieczona metalowym okuciem; na przedniej okładce dwa otwory; na grzbiecie okienko foliowe z wsuwaną dwustronną etykietą. Okładka wykonana z grubego kartonu powlekana od zewnątrz poliolefiną. Kolor okładki - granatowy mat. Wewnątrz mechanizm dwupunktowy, blokowany dźwignią.</t>
  </si>
  <si>
    <t>zestaw</t>
  </si>
  <si>
    <t>zakładki indeksujące w rozmiarze 25x43-45mm
wykonane z folii PP; pakowane harmonijkowo w jednorazowy podajnik z twardego tworzywa sztucznego po min. 50 zakładek. 
nie zasłaniające tekstu, możliwość pisania po powierchni zakładki, możliwość wielokrotnego przyklejania i odklejania</t>
  </si>
  <si>
    <t>podajnik do kartek samoprzylepnych 76/76 harmonijkowych; kopus wykonany z czarnego plastiku, pokrywa z otworem na kartki z przezroczystego tworzywa; waga podajnika (bez kartek) min 450g.</t>
  </si>
  <si>
    <t>bloczek samoprzylepny harmonijka 76x76mm żółty 100 kartek</t>
  </si>
  <si>
    <t>podajnik do taśmy klejącej; przeznaczony do taśm o maksymalnej szerokości 19mm
średnica rolki: 28mm
łatwy i bezpieczny proces wymiany rolki;
ząbkowane ostrze ułatwiające równe odrywanie fragmentów taśmy;
na spodzie podajnika przyklejony materiał antypoślizgowy.
kolor podajnika czarny, matowy; wewnętrzne obciążenie podajnika dla zachowania jego stabilności podczas pracy..</t>
  </si>
  <si>
    <t>marker permanentny czarny  ze ściętą końcówką 2-4,5mm, możliwość pisania po każdej powierzchni. Szybkoschnący, wodoodporny, nierozmazujący się, nieblaknący pod wpływem promieniu słonecznych tusz. Aluminiowa obudowa (korpus). Wytrzymała końcówka wykonana z fibry, możliwość wielokrotnego, szybkiego napełniania tuszem. Linia pisania 2-4,5mm, min długość linii 200 m.</t>
  </si>
  <si>
    <t>komplet 4 różnokolorowych zakreślaczy o jaskrawych barwach (np.. żółty, zielony, różowy, pomarańczowy). Ciekły tusz na bazie wody. Grubość linii zakreślania 2-5mm. Pakowane w plastikowe etui.</t>
  </si>
  <si>
    <t>kpl</t>
  </si>
  <si>
    <t xml:space="preserve">ołówek drewniany o trójkątnym przekroju, ze strefą chwytu pokrytą wystającymi punktami. Na górze ołówka zamontowana, przy pomocy metalowej oprawy, gumką. Twardość ołówka HB. </t>
  </si>
  <si>
    <t xml:space="preserve">gumka do ścierania ołówka, biała. wykonana z PVC rozmiary gumki 35,0 x 16,0 x 11,5 mm. Każda gumka pakowana osobno w folię. </t>
  </si>
  <si>
    <t>kołobrulion z spiralą, A4  min. 80 kartek w kratkę, kartki z dodatkową perforacją ułatwiającą wydzieranie. twarda oprawa o stonowanej kolorystyce.</t>
  </si>
  <si>
    <t>zakładki indeksujące/wskazujące w zestawie min 4 kolory, rozmiar pojedynczej zakładki 12x43-45; min ilość zakładek w zestawie: 96; 
wykonane z folii PP, półprzezroczystej (możliwość naklejania na tekście); powłoka zakładki umożliwiająca pisanie na niej; zastosowane materiały umożliwiające kilkukrotne przyklejanie i odklejanie. Zakładki pakowane harmonijkowo; opakowanie, wykonane z twardego tworzywa sztucznego jest jednocześnie podajnikiem zakładek.</t>
  </si>
  <si>
    <t>tablica korkowa 80/100, mocowana do ściany w narożnikach. Ramka metalowa w kolorze srebrnym matowym.</t>
  </si>
  <si>
    <t>opak</t>
  </si>
  <si>
    <t xml:space="preserve">teczki do podpisu na dokukumenty formatu A4. Okładka i przekładki wykonane z wytrzymałego kartonu, okładka w kolorze niebieskim/granatowym, przekładki (min 12 szt) różnokolorowe. W każdej z zakładek w jej środkowej sekcji, znajduje się min. 1 otwór Na prawym marginesie wycięcia, umożliwiające szybki dostęp do wybranej przekładki. Całość zamykana na dwie gumki w rogach teczki. </t>
  </si>
  <si>
    <t>wąsy do archiwizacji dokumentów; wykonane z polipropylenu, długość całkowita 150mm, szerokość całkowita ok. 38mm; dziurkowanie 60/80. pakowane po 25 szt. Kolor niebieski</t>
  </si>
  <si>
    <t xml:space="preserve">zestaw 6 cienkopisów; przekrój korpusu sześciokąt, skuwka w kolorze tuszu. Końcówka fine 0,4mm z fibry w metalowej oprawie. W zestawie kolory: niebieski, czarny, czerwony, zielony, fioletowy jasny i ciemny. Pakowane w przezroczyste etui. </t>
  </si>
  <si>
    <t>ilość</t>
  </si>
  <si>
    <t>klej w sztyfcie 20 g</t>
  </si>
  <si>
    <t>kalkulator: min. 12 pozycji wyświetlacza, podwójne zasilanie (akumulator, energia słoneczna), funkcja sprawdzania min 100 wykonanych działań, możliwość korekty, możliwość kasowania znaku, podwójne zero, ustawianie sposobu zaokrąglania, ustawianie ilści miejsc po przecinku (do 4 lub więcej), regulacja pochylenia wyświetlacza.</t>
  </si>
  <si>
    <t>lampa biurkowa halogenowa lub led z teleskopową regulacją wysokości oraz pochylenia głowicy, wykonana z tworzywa sztucznego w kolorze czarnym, teleskop metalowy. Transformator wbudowany w podstawę lampy. Zasilanie sieciowe.</t>
  </si>
  <si>
    <t>nożyczki biurowe: długość całkowita nożyczek 20-22 cm, w tym długość powierzni tnącej 7-9 cm, ergonomiczny, profilowane uchwyty na palce (1+2) wykonane z tworzywa sztucznego, ostrza ze stali nierdzewnej.</t>
  </si>
  <si>
    <t>Potrójne półki na dokumenty na stelażu, wysuwane na prowadnicach. Całość wykonana ze stali malowanej proszkowo na kolor czarny. Każda z półek wykonana z siatki w stalowej ramce. Stelaż wyposażony w górny uchwyt to przenoszenia całości wraz z półkami.</t>
  </si>
  <si>
    <t>Żelowa podkładka pod mysz ze zintegrowaną podpórką na nadgarstek, pokryta materiałem, w kształcie owalnym nie mniejsza niż długość: 230 cm x 200 cm i nie większa niż 260 cm x 230 cm, antypoślizgowa, z gumowaną podkładką, kolor czarny lub szary.</t>
  </si>
  <si>
    <t>Żelowa podkładka pod nadgarstki przed klawiaturę, pokryta materiałem, podłużna o długości minimalnej 45 cm i maksymalnej 50 oraz o szerokości od 5 do 7 cm, kolor czarny lub szary.</t>
  </si>
  <si>
    <t>Kolor</t>
  </si>
  <si>
    <t>Ilość</t>
  </si>
  <si>
    <t>Wymagany Org</t>
  </si>
  <si>
    <t>Samsung</t>
  </si>
  <si>
    <t>ML-1640</t>
  </si>
  <si>
    <t>MLT-D108S</t>
  </si>
  <si>
    <t>Nie</t>
  </si>
  <si>
    <t>SL-M2625</t>
  </si>
  <si>
    <t>MLT-D116S</t>
  </si>
  <si>
    <t>Tak</t>
  </si>
  <si>
    <t>ML-1660</t>
  </si>
  <si>
    <t>MLT-D104S</t>
  </si>
  <si>
    <t>Oki</t>
  </si>
  <si>
    <t>MB471dn</t>
  </si>
  <si>
    <t xml:space="preserve">Canon </t>
  </si>
  <si>
    <t>IRA 4235i</t>
  </si>
  <si>
    <t>C-EXV39</t>
  </si>
  <si>
    <t>HP</t>
  </si>
  <si>
    <t>CP1525</t>
  </si>
  <si>
    <t>128A</t>
  </si>
  <si>
    <t>Lexmark</t>
  </si>
  <si>
    <t>E260</t>
  </si>
  <si>
    <t>E260A21E</t>
  </si>
  <si>
    <t>E260X22G</t>
  </si>
  <si>
    <t>500 MFP</t>
  </si>
  <si>
    <t>507A</t>
  </si>
  <si>
    <t>Brother</t>
  </si>
  <si>
    <t>HL-L2360DN</t>
  </si>
  <si>
    <t>TN-2320</t>
  </si>
  <si>
    <t>Xerox</t>
  </si>
  <si>
    <t>WC5745</t>
  </si>
  <si>
    <t>Panasonic</t>
  </si>
  <si>
    <t>KX-FAD412A/ KX-FAD412E</t>
  </si>
  <si>
    <t>Bindownica:Jednorazowo dziurkuje do 30 kartek A4 (80 g), może oprawiać dokumenty o grubości do 500-510 arkuszy, maks. średnica grzbietu 51 mm,Metalowy mechanizm i obudowa, 21 osobnych i zwalnianych dźwigni dziurkujących,Regulacja odległości marginesu – 5 pozycji: 2,5; 3,5; 4,5; 5,5; 6,5 mm.</t>
  </si>
  <si>
    <t>pinezki kołeczki do tablic (opakowanie min. 36 szt.)</t>
  </si>
  <si>
    <t>koszulki A4 krystaliczne (opakowanie min 100 szt)</t>
  </si>
  <si>
    <t>Koszulki A4 krystaliczne z rozszerzanymi bokami ok. 20 mm. perforacją do segregatora, bez klapki. (opakowanie min. 10 szt.)</t>
  </si>
  <si>
    <r>
      <t>Papier A-4</t>
    </r>
    <r>
      <rPr>
        <vertAlign val="superscript"/>
        <sz val="11"/>
        <color indexed="8"/>
        <rFont val="Calibri"/>
        <family val="2"/>
        <charset val="238"/>
        <scheme val="minor"/>
      </rPr>
      <t xml:space="preserve">. </t>
    </r>
    <r>
      <rPr>
        <sz val="11"/>
        <color indexed="8"/>
        <rFont val="Calibri"/>
        <family val="2"/>
        <charset val="238"/>
        <scheme val="minor"/>
      </rPr>
      <t>gramatura 80g/m2; białość CIE 161+/-2; nieprzezroczystość(%) 94+2-1; grubość (lm) 108+/-3; gładkość 180+/-50</t>
    </r>
  </si>
  <si>
    <t>pojemnik (kubek) na długopisy, wykonany z siatki metalowej w kolorze czarny. Średnica pojemnika min. 90 mm, wysokość min. 95 mm.</t>
  </si>
  <si>
    <t>cena jedn netto</t>
  </si>
  <si>
    <t>RAZEM netto</t>
  </si>
  <si>
    <t>VAT (23%)</t>
  </si>
  <si>
    <t>RAZEM brutto</t>
  </si>
  <si>
    <t>KX-MB2025</t>
  </si>
  <si>
    <t>Grzbiety okrągłe do bindowania dł. grzbietu 30 cm, średnica 22mm kolor czarny (opakowanie 50 szt.)</t>
  </si>
  <si>
    <t>Grzbiety okrągłe do bindowania dł. grzbietu 30 cm, średnica 25mm kolor czarny (opakowanie 50 szt.)</t>
  </si>
  <si>
    <t>okładki do bindowania A4 przezroczyste, bezbarwne 150 mic. (opakowanie 100 szt)</t>
  </si>
  <si>
    <t>Grzbiety okrągłe do bindowania dł. grzbietu 30 cm, średnica 19mm kolor czarny (opakowanie 100 szt)</t>
  </si>
  <si>
    <t>Grzbiety okrągłe do bindowania dł. grzbietu 30 cm, średnica 16mm kolor czarny (opakowanie 100 szt)</t>
  </si>
  <si>
    <t>Grzbiety okrągłe do bindowania dł. grzbietu 30 cm, średnica 14mm kolor czarny (opakowanie 100 szt)</t>
  </si>
  <si>
    <t>Grzbiety okrągłe do bindowania dł. grzbietu 30 cm, średnica 12mm kolor czarny (opakowanie 100 szt)</t>
  </si>
  <si>
    <t>Grzbiety okrągłe do bindowania dł. grzbietu 30 cm, średnica 10mm kolor czarny (opakowanie 100 szt)</t>
  </si>
  <si>
    <t>Grzbiety okrągłe do bindowania dł. grzbietu 30 cm, średnica 6mm kolor czarny (opakowanie 100 szt)</t>
  </si>
  <si>
    <t>Grzbiety okrągłe do bindowania dł. grzbietu 30 cm, średnica 8mm kolor czarny (opakowanie 100 szt)</t>
  </si>
  <si>
    <t>Tylna okładka do bindowania format A4, rodzaj skóropodobne, karton 250g/m2 kolor niebieski (opakowanie 100 szt.)</t>
  </si>
  <si>
    <t>okładki w kolorze żółtym na dokumenty w formacie A4.Wymiary złożonej teczki ok 21-22 szerokość i 30,5-31 wysokość Okładki wykonane z gładkiego kartonu o gramaturze min 250 g/m2. Nadruk w kolorze czarnym na pierwszej stronie wg. Załącznika</t>
  </si>
  <si>
    <t>spinacze biurowe 33mm (opakowanie 100 szt)</t>
  </si>
  <si>
    <t>cena jedn. Netto</t>
  </si>
  <si>
    <t>wartość netto</t>
  </si>
  <si>
    <t>cyan</t>
  </si>
  <si>
    <t>magenta</t>
  </si>
  <si>
    <t>black</t>
  </si>
  <si>
    <t>yellow</t>
  </si>
  <si>
    <t>nd.</t>
  </si>
  <si>
    <t>Razem netto</t>
  </si>
  <si>
    <t>Razem brutto</t>
  </si>
  <si>
    <t>Producent urządzenia</t>
  </si>
  <si>
    <t>Model urządzenia</t>
  </si>
  <si>
    <t>kod produtku wg producenta</t>
  </si>
  <si>
    <t>Xerographic module, transfer unit 113R00674</t>
  </si>
  <si>
    <t>Data:</t>
  </si>
  <si>
    <t>Firma wykonawcy:</t>
  </si>
  <si>
    <t>Podpis osoby składającej ofertę:</t>
  </si>
  <si>
    <t>MATERIAŁY BIUROWE - załącznik do oferty</t>
  </si>
  <si>
    <t>oferowany produkt</t>
  </si>
  <si>
    <t>TONERY I MATERIAŁY EKSPLOATACYJNE DO URZĄDZEŃ DRUKUJĄCYCH - załącznik do oferty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</si>
</sst>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justify"/>
    </xf>
    <xf numFmtId="0" fontId="0" fillId="0" borderId="0" xfId="0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/>
    <xf numFmtId="0" fontId="1" fillId="0" borderId="1" xfId="0" applyFont="1" applyBorder="1"/>
    <xf numFmtId="0" fontId="1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1" fillId="2" borderId="0" xfId="0" applyFont="1" applyFill="1"/>
    <xf numFmtId="0" fontId="1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Alignment="1">
      <alignment wrapText="1"/>
    </xf>
    <xf numFmtId="2" fontId="1" fillId="0" borderId="0" xfId="0" applyNumberFormat="1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/>
    <xf numFmtId="2" fontId="1" fillId="0" borderId="1" xfId="0" applyNumberFormat="1" applyFont="1" applyBorder="1" applyAlignment="1"/>
    <xf numFmtId="0" fontId="0" fillId="0" borderId="1" xfId="0" applyBorder="1" applyAlignment="1"/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Normal="100" workbookViewId="0">
      <selection activeCell="C5" sqref="C5"/>
    </sheetView>
  </sheetViews>
  <sheetFormatPr defaultRowHeight="15"/>
  <cols>
    <col min="1" max="1" width="36.375" style="19" bestFit="1" customWidth="1"/>
    <col min="2" max="2" width="27.5" style="19" customWidth="1"/>
    <col min="3" max="3" width="26.625" style="6" customWidth="1"/>
    <col min="4" max="4" width="16.5" style="6" customWidth="1"/>
    <col min="5" max="5" width="19" style="20" customWidth="1"/>
    <col min="6" max="6" width="15.875" style="6" bestFit="1" customWidth="1"/>
    <col min="7" max="16384" width="9" style="6"/>
  </cols>
  <sheetData>
    <row r="1" spans="1:6">
      <c r="A1" s="3" t="s">
        <v>104</v>
      </c>
      <c r="B1" s="3"/>
      <c r="C1" s="3"/>
      <c r="D1" s="4"/>
      <c r="E1" s="4"/>
    </row>
    <row r="2" spans="1:6">
      <c r="A2" s="7" t="s">
        <v>0</v>
      </c>
      <c r="B2" s="7" t="s">
        <v>1</v>
      </c>
      <c r="C2" s="8" t="s">
        <v>23</v>
      </c>
      <c r="D2" s="8" t="s">
        <v>70</v>
      </c>
      <c r="E2" s="9" t="s">
        <v>89</v>
      </c>
      <c r="F2" s="17" t="s">
        <v>105</v>
      </c>
    </row>
    <row r="3" spans="1:6" ht="49.5" customHeight="1">
      <c r="A3" s="11" t="s">
        <v>68</v>
      </c>
      <c r="B3" s="11" t="s">
        <v>2</v>
      </c>
      <c r="C3" s="5">
        <v>320</v>
      </c>
      <c r="D3" s="5"/>
      <c r="E3" s="10">
        <f>C3*D3</f>
        <v>0</v>
      </c>
      <c r="F3" s="5"/>
    </row>
    <row r="4" spans="1:6" ht="151.5" customHeight="1">
      <c r="A4" s="11" t="s">
        <v>4</v>
      </c>
      <c r="B4" s="11" t="s">
        <v>3</v>
      </c>
      <c r="C4" s="5">
        <v>130</v>
      </c>
      <c r="D4" s="5"/>
      <c r="E4" s="10">
        <f t="shared" ref="E4:E44" si="0">C4*D4</f>
        <v>0</v>
      </c>
      <c r="F4" s="5"/>
    </row>
    <row r="5" spans="1:6" ht="149.25" customHeight="1">
      <c r="A5" s="11" t="s">
        <v>5</v>
      </c>
      <c r="B5" s="11" t="s">
        <v>3</v>
      </c>
      <c r="C5" s="5">
        <v>40</v>
      </c>
      <c r="D5" s="5"/>
      <c r="E5" s="10">
        <f t="shared" si="0"/>
        <v>0</v>
      </c>
      <c r="F5" s="5"/>
    </row>
    <row r="6" spans="1:6" ht="147.75" customHeight="1">
      <c r="A6" s="11" t="s">
        <v>11</v>
      </c>
      <c r="B6" s="11" t="s">
        <v>3</v>
      </c>
      <c r="C6" s="5">
        <v>10</v>
      </c>
      <c r="D6" s="5"/>
      <c r="E6" s="10">
        <f t="shared" si="0"/>
        <v>0</v>
      </c>
      <c r="F6" s="5"/>
    </row>
    <row r="7" spans="1:6" ht="75">
      <c r="A7" s="11" t="s">
        <v>12</v>
      </c>
      <c r="B7" s="11" t="s">
        <v>13</v>
      </c>
      <c r="C7" s="12">
        <v>10</v>
      </c>
      <c r="D7" s="5"/>
      <c r="E7" s="10">
        <f t="shared" si="0"/>
        <v>0</v>
      </c>
      <c r="F7" s="5"/>
    </row>
    <row r="8" spans="1:6" ht="74.25" customHeight="1">
      <c r="A8" s="11" t="s">
        <v>14</v>
      </c>
      <c r="B8" s="11" t="s">
        <v>3</v>
      </c>
      <c r="C8" s="5">
        <v>12</v>
      </c>
      <c r="D8" s="5"/>
      <c r="E8" s="10">
        <f t="shared" si="0"/>
        <v>0</v>
      </c>
      <c r="F8" s="5"/>
    </row>
    <row r="9" spans="1:6" ht="60" customHeight="1">
      <c r="A9" s="11" t="s">
        <v>15</v>
      </c>
      <c r="B9" s="11" t="s">
        <v>3</v>
      </c>
      <c r="C9" s="12">
        <v>15</v>
      </c>
      <c r="D9" s="5"/>
      <c r="E9" s="10">
        <f t="shared" si="0"/>
        <v>0</v>
      </c>
      <c r="F9" s="5"/>
    </row>
    <row r="10" spans="1:6" ht="90">
      <c r="A10" s="11" t="s">
        <v>22</v>
      </c>
      <c r="B10" s="11" t="s">
        <v>13</v>
      </c>
      <c r="C10" s="5">
        <v>10</v>
      </c>
      <c r="D10" s="5"/>
      <c r="E10" s="10">
        <f t="shared" si="0"/>
        <v>0</v>
      </c>
      <c r="F10" s="5"/>
    </row>
    <row r="11" spans="1:6" ht="30">
      <c r="A11" s="11" t="s">
        <v>9</v>
      </c>
      <c r="B11" s="11" t="s">
        <v>3</v>
      </c>
      <c r="C11" s="5">
        <v>50</v>
      </c>
      <c r="D11" s="5"/>
      <c r="E11" s="10">
        <f t="shared" si="0"/>
        <v>0</v>
      </c>
      <c r="F11" s="5"/>
    </row>
    <row r="12" spans="1:6" ht="165" customHeight="1">
      <c r="A12" s="11" t="s">
        <v>17</v>
      </c>
      <c r="B12" s="11" t="s">
        <v>6</v>
      </c>
      <c r="C12" s="5">
        <v>10</v>
      </c>
      <c r="D12" s="5"/>
      <c r="E12" s="10">
        <f t="shared" si="0"/>
        <v>0</v>
      </c>
      <c r="F12" s="5"/>
    </row>
    <row r="13" spans="1:6" ht="104.25" customHeight="1">
      <c r="A13" s="11" t="s">
        <v>7</v>
      </c>
      <c r="B13" s="11" t="s">
        <v>3</v>
      </c>
      <c r="C13" s="5">
        <v>20</v>
      </c>
      <c r="D13" s="5"/>
      <c r="E13" s="10">
        <f t="shared" si="0"/>
        <v>0</v>
      </c>
      <c r="F13" s="5"/>
    </row>
    <row r="14" spans="1:6" ht="73.5" customHeight="1">
      <c r="A14" s="11" t="s">
        <v>8</v>
      </c>
      <c r="B14" s="11" t="s">
        <v>3</v>
      </c>
      <c r="C14" s="12">
        <v>2</v>
      </c>
      <c r="D14" s="5"/>
      <c r="E14" s="10">
        <f t="shared" si="0"/>
        <v>0</v>
      </c>
      <c r="F14" s="5"/>
    </row>
    <row r="15" spans="1:6" ht="165" customHeight="1">
      <c r="A15" s="11" t="s">
        <v>10</v>
      </c>
      <c r="B15" s="11" t="s">
        <v>3</v>
      </c>
      <c r="C15" s="12">
        <v>2</v>
      </c>
      <c r="D15" s="5"/>
      <c r="E15" s="10">
        <f t="shared" si="0"/>
        <v>0</v>
      </c>
      <c r="F15" s="5"/>
    </row>
    <row r="16" spans="1:6" ht="44.25" customHeight="1">
      <c r="A16" s="11" t="s">
        <v>69</v>
      </c>
      <c r="B16" s="11" t="s">
        <v>3</v>
      </c>
      <c r="C16" s="12">
        <v>5</v>
      </c>
      <c r="D16" s="5"/>
      <c r="E16" s="10">
        <f t="shared" si="0"/>
        <v>0</v>
      </c>
      <c r="F16" s="5"/>
    </row>
    <row r="17" spans="1:6">
      <c r="A17" s="11" t="s">
        <v>24</v>
      </c>
      <c r="B17" s="11" t="s">
        <v>3</v>
      </c>
      <c r="C17" s="12">
        <v>10</v>
      </c>
      <c r="D17" s="5"/>
      <c r="E17" s="10">
        <f t="shared" si="0"/>
        <v>0</v>
      </c>
      <c r="F17" s="5"/>
    </row>
    <row r="18" spans="1:6" ht="45">
      <c r="A18" s="11" t="s">
        <v>18</v>
      </c>
      <c r="B18" s="11" t="s">
        <v>3</v>
      </c>
      <c r="C18" s="12">
        <v>1</v>
      </c>
      <c r="D18" s="5"/>
      <c r="E18" s="10">
        <f t="shared" si="0"/>
        <v>0</v>
      </c>
      <c r="F18" s="5"/>
    </row>
    <row r="19" spans="1:6" s="13" customFormat="1" ht="18" customHeight="1">
      <c r="A19" s="14" t="s">
        <v>87</v>
      </c>
      <c r="B19" s="14" t="s">
        <v>19</v>
      </c>
      <c r="C19" s="12">
        <v>50</v>
      </c>
      <c r="D19" s="12"/>
      <c r="E19" s="10">
        <f t="shared" si="0"/>
        <v>0</v>
      </c>
      <c r="F19" s="12"/>
    </row>
    <row r="20" spans="1:6" s="13" customFormat="1" ht="30">
      <c r="A20" s="14" t="s">
        <v>65</v>
      </c>
      <c r="B20" s="14" t="s">
        <v>19</v>
      </c>
      <c r="C20" s="12">
        <v>5</v>
      </c>
      <c r="D20" s="12"/>
      <c r="E20" s="10">
        <f t="shared" si="0"/>
        <v>0</v>
      </c>
      <c r="F20" s="12"/>
    </row>
    <row r="21" spans="1:6" s="13" customFormat="1" ht="30">
      <c r="A21" s="14" t="s">
        <v>66</v>
      </c>
      <c r="B21" s="14" t="s">
        <v>19</v>
      </c>
      <c r="C21" s="12">
        <v>50</v>
      </c>
      <c r="D21" s="12"/>
      <c r="E21" s="10">
        <f t="shared" si="0"/>
        <v>0</v>
      </c>
      <c r="F21" s="12"/>
    </row>
    <row r="22" spans="1:6" s="13" customFormat="1" ht="48" customHeight="1">
      <c r="A22" s="14" t="s">
        <v>67</v>
      </c>
      <c r="B22" s="14" t="s">
        <v>19</v>
      </c>
      <c r="C22" s="12">
        <v>80</v>
      </c>
      <c r="D22" s="12"/>
      <c r="E22" s="10">
        <f t="shared" si="0"/>
        <v>0</v>
      </c>
      <c r="F22" s="12"/>
    </row>
    <row r="23" spans="1:6" s="13" customFormat="1" ht="59.25" customHeight="1">
      <c r="A23" s="14" t="s">
        <v>16</v>
      </c>
      <c r="B23" s="14" t="s">
        <v>3</v>
      </c>
      <c r="C23" s="12">
        <v>5</v>
      </c>
      <c r="D23" s="12"/>
      <c r="E23" s="10">
        <f t="shared" si="0"/>
        <v>0</v>
      </c>
      <c r="F23" s="12"/>
    </row>
    <row r="24" spans="1:6" s="13" customFormat="1" ht="135.75" customHeight="1">
      <c r="A24" s="14" t="s">
        <v>20</v>
      </c>
      <c r="B24" s="14" t="s">
        <v>3</v>
      </c>
      <c r="C24" s="12">
        <v>8</v>
      </c>
      <c r="D24" s="12"/>
      <c r="E24" s="10">
        <f t="shared" si="0"/>
        <v>0</v>
      </c>
      <c r="F24" s="12"/>
    </row>
    <row r="25" spans="1:6" ht="60.75" customHeight="1">
      <c r="A25" s="11" t="s">
        <v>21</v>
      </c>
      <c r="B25" s="11" t="s">
        <v>19</v>
      </c>
      <c r="C25" s="5">
        <v>10</v>
      </c>
      <c r="D25" s="5"/>
      <c r="E25" s="10">
        <f t="shared" si="0"/>
        <v>0</v>
      </c>
      <c r="F25" s="5"/>
    </row>
    <row r="26" spans="1:6" ht="90">
      <c r="A26" s="11" t="s">
        <v>86</v>
      </c>
      <c r="B26" s="11" t="s">
        <v>3</v>
      </c>
      <c r="C26" s="12">
        <v>300</v>
      </c>
      <c r="D26" s="12"/>
      <c r="E26" s="10">
        <f t="shared" si="0"/>
        <v>0</v>
      </c>
      <c r="F26" s="5"/>
    </row>
    <row r="27" spans="1:6" ht="87.75" customHeight="1">
      <c r="A27" s="11" t="s">
        <v>28</v>
      </c>
      <c r="B27" s="11" t="s">
        <v>3</v>
      </c>
      <c r="C27" s="12">
        <v>4</v>
      </c>
      <c r="D27" s="12"/>
      <c r="E27" s="10">
        <f t="shared" si="0"/>
        <v>0</v>
      </c>
      <c r="F27" s="5"/>
    </row>
    <row r="28" spans="1:6" ht="120">
      <c r="A28" s="11" t="s">
        <v>25</v>
      </c>
      <c r="B28" s="11" t="s">
        <v>3</v>
      </c>
      <c r="C28" s="12">
        <v>3</v>
      </c>
      <c r="D28" s="12"/>
      <c r="E28" s="10">
        <f t="shared" si="0"/>
        <v>0</v>
      </c>
      <c r="F28" s="5"/>
    </row>
    <row r="29" spans="1:6" ht="76.5" customHeight="1">
      <c r="A29" s="11" t="s">
        <v>27</v>
      </c>
      <c r="B29" s="11" t="s">
        <v>3</v>
      </c>
      <c r="C29" s="12">
        <v>5</v>
      </c>
      <c r="D29" s="12"/>
      <c r="E29" s="10">
        <f t="shared" si="0"/>
        <v>0</v>
      </c>
      <c r="F29" s="5"/>
    </row>
    <row r="30" spans="1:6" ht="90">
      <c r="A30" s="11" t="s">
        <v>26</v>
      </c>
      <c r="B30" s="11" t="s">
        <v>3</v>
      </c>
      <c r="C30" s="12">
        <v>1</v>
      </c>
      <c r="D30" s="5"/>
      <c r="E30" s="10">
        <f t="shared" si="0"/>
        <v>0</v>
      </c>
      <c r="F30" s="5"/>
    </row>
    <row r="31" spans="1:6" ht="92.25" customHeight="1">
      <c r="A31" s="1" t="s">
        <v>29</v>
      </c>
      <c r="B31" s="11" t="s">
        <v>3</v>
      </c>
      <c r="C31" s="12">
        <v>3</v>
      </c>
      <c r="D31" s="12"/>
      <c r="E31" s="10">
        <f t="shared" si="0"/>
        <v>0</v>
      </c>
      <c r="F31" s="5"/>
    </row>
    <row r="32" spans="1:6" ht="75">
      <c r="A32" s="1" t="s">
        <v>30</v>
      </c>
      <c r="B32" s="11" t="s">
        <v>3</v>
      </c>
      <c r="C32" s="12">
        <v>3</v>
      </c>
      <c r="D32" s="12"/>
      <c r="E32" s="10">
        <f t="shared" si="0"/>
        <v>0</v>
      </c>
      <c r="F32" s="5"/>
    </row>
    <row r="33" spans="1:6" ht="104.25" customHeight="1">
      <c r="A33" s="14" t="s">
        <v>64</v>
      </c>
      <c r="B33" s="11" t="s">
        <v>3</v>
      </c>
      <c r="C33" s="12">
        <v>1</v>
      </c>
      <c r="D33" s="12"/>
      <c r="E33" s="10">
        <f t="shared" si="0"/>
        <v>0</v>
      </c>
      <c r="F33" s="5"/>
    </row>
    <row r="34" spans="1:6" ht="45">
      <c r="A34" s="14" t="s">
        <v>83</v>
      </c>
      <c r="B34" s="11" t="s">
        <v>19</v>
      </c>
      <c r="C34" s="12">
        <v>1</v>
      </c>
      <c r="D34" s="12"/>
      <c r="E34" s="10">
        <f t="shared" si="0"/>
        <v>0</v>
      </c>
      <c r="F34" s="5"/>
    </row>
    <row r="35" spans="1:6" ht="45">
      <c r="A35" s="14" t="s">
        <v>84</v>
      </c>
      <c r="B35" s="11" t="s">
        <v>19</v>
      </c>
      <c r="C35" s="12">
        <v>1</v>
      </c>
      <c r="D35" s="12"/>
      <c r="E35" s="10">
        <f t="shared" si="0"/>
        <v>0</v>
      </c>
      <c r="F35" s="5"/>
    </row>
    <row r="36" spans="1:6" ht="45">
      <c r="A36" s="14" t="s">
        <v>82</v>
      </c>
      <c r="B36" s="11" t="s">
        <v>19</v>
      </c>
      <c r="C36" s="12">
        <v>1</v>
      </c>
      <c r="D36" s="12"/>
      <c r="E36" s="10">
        <f t="shared" si="0"/>
        <v>0</v>
      </c>
      <c r="F36" s="5"/>
    </row>
    <row r="37" spans="1:6" ht="45">
      <c r="A37" s="14" t="s">
        <v>81</v>
      </c>
      <c r="B37" s="11" t="s">
        <v>19</v>
      </c>
      <c r="C37" s="12">
        <v>1</v>
      </c>
      <c r="D37" s="12"/>
      <c r="E37" s="10">
        <f t="shared" si="0"/>
        <v>0</v>
      </c>
      <c r="F37" s="5"/>
    </row>
    <row r="38" spans="1:6" ht="45">
      <c r="A38" s="14" t="s">
        <v>80</v>
      </c>
      <c r="B38" s="11" t="s">
        <v>19</v>
      </c>
      <c r="C38" s="12">
        <v>1</v>
      </c>
      <c r="D38" s="12"/>
      <c r="E38" s="10">
        <f t="shared" si="0"/>
        <v>0</v>
      </c>
      <c r="F38" s="5"/>
    </row>
    <row r="39" spans="1:6" ht="45">
      <c r="A39" s="14" t="s">
        <v>79</v>
      </c>
      <c r="B39" s="11" t="s">
        <v>19</v>
      </c>
      <c r="C39" s="12">
        <v>1</v>
      </c>
      <c r="D39" s="12"/>
      <c r="E39" s="10">
        <f t="shared" si="0"/>
        <v>0</v>
      </c>
      <c r="F39" s="5"/>
    </row>
    <row r="40" spans="1:6" ht="45">
      <c r="A40" s="14" t="s">
        <v>78</v>
      </c>
      <c r="B40" s="11" t="s">
        <v>19</v>
      </c>
      <c r="C40" s="12">
        <v>1</v>
      </c>
      <c r="D40" s="12"/>
      <c r="E40" s="10">
        <f t="shared" si="0"/>
        <v>0</v>
      </c>
      <c r="F40" s="5"/>
    </row>
    <row r="41" spans="1:6" ht="45">
      <c r="A41" s="14" t="s">
        <v>75</v>
      </c>
      <c r="B41" s="11" t="s">
        <v>19</v>
      </c>
      <c r="C41" s="12">
        <v>2</v>
      </c>
      <c r="D41" s="12"/>
      <c r="E41" s="10">
        <f t="shared" si="0"/>
        <v>0</v>
      </c>
      <c r="F41" s="5"/>
    </row>
    <row r="42" spans="1:6" ht="45">
      <c r="A42" s="14" t="s">
        <v>76</v>
      </c>
      <c r="B42" s="11" t="s">
        <v>19</v>
      </c>
      <c r="C42" s="12">
        <v>2</v>
      </c>
      <c r="D42" s="12"/>
      <c r="E42" s="10">
        <f t="shared" si="0"/>
        <v>0</v>
      </c>
      <c r="F42" s="5"/>
    </row>
    <row r="43" spans="1:6" ht="27.75" customHeight="1">
      <c r="A43" s="14" t="s">
        <v>77</v>
      </c>
      <c r="B43" s="11" t="s">
        <v>19</v>
      </c>
      <c r="C43" s="12">
        <v>3</v>
      </c>
      <c r="D43" s="12"/>
      <c r="E43" s="10">
        <f t="shared" si="0"/>
        <v>0</v>
      </c>
      <c r="F43" s="5"/>
    </row>
    <row r="44" spans="1:6" ht="45">
      <c r="A44" s="11" t="s">
        <v>85</v>
      </c>
      <c r="B44" s="11" t="s">
        <v>19</v>
      </c>
      <c r="C44" s="12">
        <v>3</v>
      </c>
      <c r="D44" s="12"/>
      <c r="E44" s="10">
        <f t="shared" si="0"/>
        <v>0</v>
      </c>
      <c r="F44" s="5"/>
    </row>
    <row r="45" spans="1:6">
      <c r="A45" s="15" t="s">
        <v>71</v>
      </c>
      <c r="B45" s="15"/>
      <c r="C45" s="15"/>
      <c r="D45" s="15"/>
      <c r="E45" s="16">
        <f>SUM(E3:E44)</f>
        <v>0</v>
      </c>
    </row>
    <row r="46" spans="1:6">
      <c r="A46" s="15" t="s">
        <v>72</v>
      </c>
      <c r="B46" s="15"/>
      <c r="C46" s="15"/>
      <c r="D46" s="15"/>
      <c r="E46" s="16">
        <f>E45*0.23</f>
        <v>0</v>
      </c>
    </row>
    <row r="47" spans="1:6">
      <c r="A47" s="15" t="s">
        <v>73</v>
      </c>
      <c r="B47" s="15"/>
      <c r="C47" s="15"/>
      <c r="D47" s="15"/>
      <c r="E47" s="18">
        <f>SUM(E45:E46)</f>
        <v>0</v>
      </c>
    </row>
    <row r="50" spans="1:5">
      <c r="A50" s="35" t="s">
        <v>102</v>
      </c>
      <c r="B50" s="21"/>
      <c r="C50" s="36"/>
      <c r="D50" s="36"/>
      <c r="E50" s="37"/>
    </row>
    <row r="51" spans="1:5">
      <c r="A51" s="31"/>
    </row>
    <row r="52" spans="1:5">
      <c r="A52" s="35" t="s">
        <v>101</v>
      </c>
      <c r="B52" s="38"/>
      <c r="C52" s="38"/>
      <c r="D52" s="38"/>
      <c r="E52" s="38"/>
    </row>
    <row r="53" spans="1:5">
      <c r="A53" s="31"/>
    </row>
    <row r="54" spans="1:5">
      <c r="A54" s="35" t="s">
        <v>103</v>
      </c>
      <c r="B54" s="38"/>
      <c r="C54" s="38"/>
      <c r="D54" s="38"/>
      <c r="E54" s="38"/>
    </row>
  </sheetData>
  <mergeCells count="7">
    <mergeCell ref="A52:E52"/>
    <mergeCell ref="A54:E54"/>
    <mergeCell ref="A1:E1"/>
    <mergeCell ref="A45:D45"/>
    <mergeCell ref="A46:D46"/>
    <mergeCell ref="A47:D47"/>
    <mergeCell ref="A50:E50"/>
  </mergeCells>
  <pageMargins left="0.70866141732283472" right="0.70866141732283472" top="0.74803149606299213" bottom="0.74803149606299213" header="0.31496062992125984" footer="0.31496062992125984"/>
  <pageSetup paperSize="9" scale="56" fitToHeight="9" orientation="portrait" r:id="rId1"/>
  <rowBreaks count="1" manualBreakCount="1">
    <brk id="1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>
      <selection sqref="A1:H1"/>
    </sheetView>
  </sheetViews>
  <sheetFormatPr defaultRowHeight="14.25"/>
  <cols>
    <col min="1" max="1" width="19.625" style="2" customWidth="1"/>
    <col min="2" max="2" width="16.875" style="2" bestFit="1" customWidth="1"/>
    <col min="3" max="3" width="23.5" style="2" bestFit="1" customWidth="1"/>
    <col min="4" max="4" width="8.625" style="2" customWidth="1"/>
    <col min="5" max="5" width="4.875" style="2" customWidth="1"/>
    <col min="6" max="6" width="13" style="2" customWidth="1"/>
    <col min="7" max="7" width="16.875" style="2" customWidth="1"/>
    <col min="8" max="8" width="13" style="2" customWidth="1"/>
    <col min="9" max="9" width="17.625" style="2" bestFit="1" customWidth="1"/>
    <col min="10" max="16384" width="9" style="2"/>
  </cols>
  <sheetData>
    <row r="1" spans="1:9" ht="15">
      <c r="A1" s="34" t="s">
        <v>106</v>
      </c>
      <c r="B1" s="34"/>
      <c r="C1" s="34"/>
      <c r="D1" s="34"/>
      <c r="E1" s="34"/>
      <c r="F1" s="34"/>
      <c r="G1" s="34"/>
      <c r="H1" s="34"/>
    </row>
    <row r="2" spans="1:9" ht="15">
      <c r="A2" s="22" t="s">
        <v>97</v>
      </c>
      <c r="B2" s="22" t="s">
        <v>98</v>
      </c>
      <c r="C2" s="22" t="s">
        <v>99</v>
      </c>
      <c r="D2" s="22" t="s">
        <v>31</v>
      </c>
      <c r="E2" s="23" t="s">
        <v>32</v>
      </c>
      <c r="F2" s="23" t="s">
        <v>33</v>
      </c>
      <c r="G2" s="23" t="s">
        <v>88</v>
      </c>
      <c r="H2" s="23" t="s">
        <v>89</v>
      </c>
      <c r="I2" s="33" t="s">
        <v>105</v>
      </c>
    </row>
    <row r="3" spans="1:9" ht="15">
      <c r="A3" s="24" t="s">
        <v>34</v>
      </c>
      <c r="B3" s="24" t="s">
        <v>35</v>
      </c>
      <c r="C3" s="24" t="s">
        <v>36</v>
      </c>
      <c r="D3" s="24" t="s">
        <v>92</v>
      </c>
      <c r="E3" s="25">
        <v>2</v>
      </c>
      <c r="F3" s="25" t="s">
        <v>37</v>
      </c>
      <c r="G3" s="25"/>
      <c r="H3" s="26">
        <f>E3*G3</f>
        <v>0</v>
      </c>
      <c r="I3" s="32"/>
    </row>
    <row r="4" spans="1:9" ht="15">
      <c r="A4" s="27" t="s">
        <v>34</v>
      </c>
      <c r="B4" s="27" t="s">
        <v>38</v>
      </c>
      <c r="C4" s="27" t="s">
        <v>39</v>
      </c>
      <c r="D4" s="24" t="s">
        <v>92</v>
      </c>
      <c r="E4" s="28">
        <v>8</v>
      </c>
      <c r="F4" s="28" t="s">
        <v>40</v>
      </c>
      <c r="G4" s="25"/>
      <c r="H4" s="26">
        <f t="shared" ref="H4:H20" si="0">E4*G4</f>
        <v>0</v>
      </c>
      <c r="I4" s="32"/>
    </row>
    <row r="5" spans="1:9" ht="15">
      <c r="A5" s="27" t="s">
        <v>34</v>
      </c>
      <c r="B5" s="27" t="s">
        <v>41</v>
      </c>
      <c r="C5" s="27" t="s">
        <v>42</v>
      </c>
      <c r="D5" s="24" t="s">
        <v>92</v>
      </c>
      <c r="E5" s="28">
        <v>2</v>
      </c>
      <c r="F5" s="28" t="s">
        <v>37</v>
      </c>
      <c r="G5" s="25"/>
      <c r="H5" s="26">
        <f t="shared" si="0"/>
        <v>0</v>
      </c>
      <c r="I5" s="32"/>
    </row>
    <row r="6" spans="1:9" ht="15">
      <c r="A6" s="27" t="s">
        <v>43</v>
      </c>
      <c r="B6" s="27" t="s">
        <v>44</v>
      </c>
      <c r="C6" s="27">
        <v>44574702</v>
      </c>
      <c r="D6" s="24" t="s">
        <v>92</v>
      </c>
      <c r="E6" s="28">
        <v>1</v>
      </c>
      <c r="F6" s="28" t="s">
        <v>40</v>
      </c>
      <c r="G6" s="25"/>
      <c r="H6" s="26">
        <f t="shared" si="0"/>
        <v>0</v>
      </c>
      <c r="I6" s="32"/>
    </row>
    <row r="7" spans="1:9" ht="15">
      <c r="A7" s="27" t="s">
        <v>45</v>
      </c>
      <c r="B7" s="27" t="s">
        <v>46</v>
      </c>
      <c r="C7" s="27" t="s">
        <v>47</v>
      </c>
      <c r="D7" s="24" t="s">
        <v>92</v>
      </c>
      <c r="E7" s="28">
        <v>1</v>
      </c>
      <c r="F7" s="28" t="s">
        <v>40</v>
      </c>
      <c r="G7" s="25"/>
      <c r="H7" s="26">
        <f t="shared" si="0"/>
        <v>0</v>
      </c>
      <c r="I7" s="32"/>
    </row>
    <row r="8" spans="1:9" ht="15">
      <c r="A8" s="27" t="s">
        <v>48</v>
      </c>
      <c r="B8" s="27" t="s">
        <v>49</v>
      </c>
      <c r="C8" s="27" t="s">
        <v>50</v>
      </c>
      <c r="D8" s="24" t="s">
        <v>92</v>
      </c>
      <c r="E8" s="28">
        <v>2</v>
      </c>
      <c r="F8" s="28" t="s">
        <v>37</v>
      </c>
      <c r="G8" s="25"/>
      <c r="H8" s="26">
        <f t="shared" si="0"/>
        <v>0</v>
      </c>
      <c r="I8" s="32"/>
    </row>
    <row r="9" spans="1:9" ht="15">
      <c r="A9" s="27" t="s">
        <v>48</v>
      </c>
      <c r="B9" s="27" t="s">
        <v>49</v>
      </c>
      <c r="C9" s="27" t="s">
        <v>50</v>
      </c>
      <c r="D9" s="27" t="s">
        <v>90</v>
      </c>
      <c r="E9" s="28">
        <v>1</v>
      </c>
      <c r="F9" s="28" t="s">
        <v>37</v>
      </c>
      <c r="G9" s="25"/>
      <c r="H9" s="26">
        <f t="shared" si="0"/>
        <v>0</v>
      </c>
      <c r="I9" s="32"/>
    </row>
    <row r="10" spans="1:9" ht="15">
      <c r="A10" s="27" t="s">
        <v>48</v>
      </c>
      <c r="B10" s="27" t="s">
        <v>49</v>
      </c>
      <c r="C10" s="27" t="s">
        <v>50</v>
      </c>
      <c r="D10" s="27" t="s">
        <v>91</v>
      </c>
      <c r="E10" s="28">
        <v>1</v>
      </c>
      <c r="F10" s="28" t="s">
        <v>37</v>
      </c>
      <c r="G10" s="25"/>
      <c r="H10" s="26">
        <f t="shared" si="0"/>
        <v>0</v>
      </c>
      <c r="I10" s="32"/>
    </row>
    <row r="11" spans="1:9" ht="15">
      <c r="A11" s="27" t="s">
        <v>48</v>
      </c>
      <c r="B11" s="27" t="s">
        <v>49</v>
      </c>
      <c r="C11" s="27" t="s">
        <v>50</v>
      </c>
      <c r="D11" s="27" t="s">
        <v>93</v>
      </c>
      <c r="E11" s="28">
        <v>1</v>
      </c>
      <c r="F11" s="28" t="s">
        <v>37</v>
      </c>
      <c r="G11" s="25"/>
      <c r="H11" s="26">
        <f t="shared" si="0"/>
        <v>0</v>
      </c>
      <c r="I11" s="32"/>
    </row>
    <row r="12" spans="1:9" ht="15">
      <c r="A12" s="27" t="s">
        <v>51</v>
      </c>
      <c r="B12" s="27" t="s">
        <v>52</v>
      </c>
      <c r="C12" s="27" t="s">
        <v>53</v>
      </c>
      <c r="D12" s="27" t="s">
        <v>92</v>
      </c>
      <c r="E12" s="28">
        <v>1</v>
      </c>
      <c r="F12" s="28" t="s">
        <v>37</v>
      </c>
      <c r="G12" s="25"/>
      <c r="H12" s="26">
        <f t="shared" si="0"/>
        <v>0</v>
      </c>
      <c r="I12" s="32"/>
    </row>
    <row r="13" spans="1:9" ht="15">
      <c r="A13" s="27" t="s">
        <v>51</v>
      </c>
      <c r="B13" s="27" t="s">
        <v>52</v>
      </c>
      <c r="C13" s="27" t="s">
        <v>54</v>
      </c>
      <c r="D13" s="27" t="s">
        <v>92</v>
      </c>
      <c r="E13" s="28">
        <v>1</v>
      </c>
      <c r="F13" s="28" t="s">
        <v>37</v>
      </c>
      <c r="G13" s="25"/>
      <c r="H13" s="26">
        <f t="shared" si="0"/>
        <v>0</v>
      </c>
      <c r="I13" s="32"/>
    </row>
    <row r="14" spans="1:9" ht="15">
      <c r="A14" s="27" t="s">
        <v>48</v>
      </c>
      <c r="B14" s="27" t="s">
        <v>55</v>
      </c>
      <c r="C14" s="27" t="s">
        <v>56</v>
      </c>
      <c r="D14" s="27" t="s">
        <v>92</v>
      </c>
      <c r="E14" s="28">
        <v>2</v>
      </c>
      <c r="F14" s="28" t="s">
        <v>40</v>
      </c>
      <c r="G14" s="25"/>
      <c r="H14" s="26">
        <f t="shared" si="0"/>
        <v>0</v>
      </c>
      <c r="I14" s="32"/>
    </row>
    <row r="15" spans="1:9" ht="15">
      <c r="A15" s="27" t="s">
        <v>48</v>
      </c>
      <c r="B15" s="27" t="s">
        <v>55</v>
      </c>
      <c r="C15" s="27" t="s">
        <v>56</v>
      </c>
      <c r="D15" s="27" t="s">
        <v>93</v>
      </c>
      <c r="E15" s="28">
        <v>1</v>
      </c>
      <c r="F15" s="28" t="s">
        <v>40</v>
      </c>
      <c r="G15" s="25"/>
      <c r="H15" s="26">
        <f t="shared" si="0"/>
        <v>0</v>
      </c>
      <c r="I15" s="32"/>
    </row>
    <row r="16" spans="1:9" ht="15">
      <c r="A16" s="27" t="s">
        <v>48</v>
      </c>
      <c r="B16" s="27" t="s">
        <v>55</v>
      </c>
      <c r="C16" s="27" t="s">
        <v>56</v>
      </c>
      <c r="D16" s="27" t="s">
        <v>91</v>
      </c>
      <c r="E16" s="28">
        <v>1</v>
      </c>
      <c r="F16" s="28" t="s">
        <v>40</v>
      </c>
      <c r="G16" s="25"/>
      <c r="H16" s="26">
        <f t="shared" si="0"/>
        <v>0</v>
      </c>
      <c r="I16" s="32"/>
    </row>
    <row r="17" spans="1:9" ht="15">
      <c r="A17" s="27" t="s">
        <v>48</v>
      </c>
      <c r="B17" s="27" t="s">
        <v>55</v>
      </c>
      <c r="C17" s="27" t="s">
        <v>56</v>
      </c>
      <c r="D17" s="27" t="s">
        <v>90</v>
      </c>
      <c r="E17" s="28">
        <v>1</v>
      </c>
      <c r="F17" s="28" t="s">
        <v>40</v>
      </c>
      <c r="G17" s="25"/>
      <c r="H17" s="26">
        <f t="shared" si="0"/>
        <v>0</v>
      </c>
      <c r="I17" s="32"/>
    </row>
    <row r="18" spans="1:9" ht="15">
      <c r="A18" s="27" t="s">
        <v>57</v>
      </c>
      <c r="B18" s="27" t="s">
        <v>58</v>
      </c>
      <c r="C18" s="27" t="s">
        <v>59</v>
      </c>
      <c r="D18" s="27" t="s">
        <v>92</v>
      </c>
      <c r="E18" s="28">
        <v>4</v>
      </c>
      <c r="F18" s="28" t="s">
        <v>40</v>
      </c>
      <c r="G18" s="25"/>
      <c r="H18" s="26">
        <f t="shared" si="0"/>
        <v>0</v>
      </c>
      <c r="I18" s="32"/>
    </row>
    <row r="19" spans="1:9" ht="30">
      <c r="A19" s="27" t="s">
        <v>60</v>
      </c>
      <c r="B19" s="27" t="s">
        <v>61</v>
      </c>
      <c r="C19" s="28" t="s">
        <v>100</v>
      </c>
      <c r="D19" s="27" t="s">
        <v>94</v>
      </c>
      <c r="E19" s="28">
        <v>1</v>
      </c>
      <c r="F19" s="28" t="s">
        <v>40</v>
      </c>
      <c r="G19" s="25"/>
      <c r="H19" s="26">
        <f t="shared" si="0"/>
        <v>0</v>
      </c>
      <c r="I19" s="32"/>
    </row>
    <row r="20" spans="1:9" ht="30" customHeight="1">
      <c r="A20" s="27" t="s">
        <v>62</v>
      </c>
      <c r="B20" s="27" t="s">
        <v>74</v>
      </c>
      <c r="C20" s="28" t="s">
        <v>63</v>
      </c>
      <c r="D20" s="27" t="s">
        <v>92</v>
      </c>
      <c r="E20" s="28">
        <v>1</v>
      </c>
      <c r="F20" s="28" t="s">
        <v>40</v>
      </c>
      <c r="G20" s="25"/>
      <c r="H20" s="26">
        <f t="shared" si="0"/>
        <v>0</v>
      </c>
      <c r="I20" s="32"/>
    </row>
    <row r="21" spans="1:9" ht="15">
      <c r="A21" s="29" t="s">
        <v>95</v>
      </c>
      <c r="B21" s="29"/>
      <c r="C21" s="29"/>
      <c r="D21" s="29"/>
      <c r="E21" s="29"/>
      <c r="F21" s="29"/>
      <c r="G21" s="29"/>
      <c r="H21" s="30">
        <f>SUM(H3:H20)</f>
        <v>0</v>
      </c>
      <c r="I21" s="32"/>
    </row>
    <row r="22" spans="1:9" ht="15">
      <c r="A22" s="29" t="s">
        <v>72</v>
      </c>
      <c r="B22" s="29"/>
      <c r="C22" s="29"/>
      <c r="D22" s="29"/>
      <c r="E22" s="29"/>
      <c r="F22" s="29"/>
      <c r="G22" s="29"/>
      <c r="H22" s="30">
        <f>H21*0.23</f>
        <v>0</v>
      </c>
      <c r="I22" s="32"/>
    </row>
    <row r="23" spans="1:9" ht="15">
      <c r="A23" s="29" t="s">
        <v>96</v>
      </c>
      <c r="B23" s="29"/>
      <c r="C23" s="29"/>
      <c r="D23" s="29"/>
      <c r="E23" s="29"/>
      <c r="F23" s="29"/>
      <c r="G23" s="29"/>
      <c r="H23" s="30">
        <f>SUM(H21:H22)</f>
        <v>0</v>
      </c>
      <c r="I23" s="32"/>
    </row>
    <row r="25" spans="1:9">
      <c r="A25" s="35" t="s">
        <v>102</v>
      </c>
      <c r="B25" s="39"/>
      <c r="C25" s="39"/>
      <c r="D25" s="39"/>
      <c r="E25" s="39"/>
      <c r="F25" s="39"/>
      <c r="G25" s="39"/>
      <c r="H25" s="39"/>
      <c r="I25" s="39"/>
    </row>
    <row r="26" spans="1:9">
      <c r="A26" s="31"/>
    </row>
    <row r="27" spans="1:9">
      <c r="A27" s="40" t="s">
        <v>101</v>
      </c>
      <c r="B27" s="41"/>
      <c r="C27" s="41"/>
      <c r="D27" s="41"/>
      <c r="E27" s="41"/>
      <c r="F27" s="41"/>
      <c r="G27" s="41"/>
      <c r="H27" s="41"/>
      <c r="I27" s="42"/>
    </row>
    <row r="28" spans="1:9">
      <c r="A28" s="31"/>
    </row>
    <row r="29" spans="1:9">
      <c r="A29" s="40" t="s">
        <v>103</v>
      </c>
      <c r="B29" s="41"/>
      <c r="C29" s="41"/>
      <c r="D29" s="41"/>
      <c r="E29" s="41"/>
      <c r="F29" s="41"/>
      <c r="G29" s="41"/>
      <c r="H29" s="41"/>
      <c r="I29" s="42"/>
    </row>
  </sheetData>
  <mergeCells count="7">
    <mergeCell ref="A29:I29"/>
    <mergeCell ref="A21:G21"/>
    <mergeCell ref="A22:G22"/>
    <mergeCell ref="A23:G23"/>
    <mergeCell ref="A1:H1"/>
    <mergeCell ref="A25:I25"/>
    <mergeCell ref="A27:I27"/>
  </mergeCells>
  <pageMargins left="0.70866141732283472" right="0.70866141732283472" top="0.74803149606299213" bottom="0.74803149606299213" header="0.31496062992125984" footer="0.31496062992125984"/>
  <pageSetup paperSize="9" scale="69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materiały biurowe</vt:lpstr>
      <vt:lpstr>tonery</vt:lpstr>
      <vt:lpstr>'materiały biurowe'!Obszar_wydruku</vt:lpstr>
      <vt:lpstr>tonery!Obszar_wydruku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mgrabowska</dc:creator>
  <cp:lastModifiedBy>aczagowiec</cp:lastModifiedBy>
  <cp:lastPrinted>2015-09-23T11:53:04Z</cp:lastPrinted>
  <dcterms:created xsi:type="dcterms:W3CDTF">2014-03-20T08:29:54Z</dcterms:created>
  <dcterms:modified xsi:type="dcterms:W3CDTF">2015-09-23T12:11:34Z</dcterms:modified>
</cp:coreProperties>
</file>