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w.local\dfs\office\DPGiFM\DPGiFM-WDSOFF\NMF 2014-2021\wzory ORF_KRF\"/>
    </mc:Choice>
  </mc:AlternateContent>
  <bookViews>
    <workbookView xWindow="-15" yWindow="-15" windowWidth="9720" windowHeight="11970" tabRatio="959"/>
  </bookViews>
  <sheets>
    <sheet name="PROJEKT - INFORMACJE PODSTAWOWE" sheetId="1" r:id="rId1"/>
    <sheet name="DZIAŁANIA" sheetId="4" r:id="rId2"/>
    <sheet name="WSKAŹNIKI" sheetId="5" r:id="rId3"/>
    <sheet name="listy" sheetId="25" state="hidden" r:id="rId4"/>
    <sheet name="ZAGADNIENIA HORYZONTALNE" sheetId="24" r:id="rId5"/>
    <sheet name="FINANSE PODSUMOWANIE" sheetId="14" r:id="rId6"/>
    <sheet name="ŹRÓDŁA FINANSOWANIA" sheetId="15" r:id="rId7"/>
    <sheet name="ZESTAWIENIE WYDATKÓW" sheetId="20" r:id="rId8"/>
    <sheet name="ZESTAWIENIE ZAMÓWIEŃ PUBL." sheetId="26" r:id="rId9"/>
    <sheet name="cz. fin. 7 - zest. zmian" sheetId="17" state="hidden" r:id="rId10"/>
    <sheet name="LISTA DOKUMENTÓW" sheetId="27" r:id="rId11"/>
    <sheet name="HARMONOGRAM" sheetId="21" r:id="rId12"/>
    <sheet name="OŚWIADCZENIA BENEFICJENTA" sheetId="8" r:id="rId13"/>
    <sheet name="OŚWIADCZENIA OPERATORA" sheetId="22" r:id="rId14"/>
  </sheets>
  <externalReferences>
    <externalReference r:id="rId15"/>
  </externalReferences>
  <definedNames>
    <definedName name="_xlnm._FilterDatabase" localSheetId="10" hidden="1">'LISTA DOKUMENTÓW'!$A$4:$Q$15</definedName>
    <definedName name="_xlnm._FilterDatabase" localSheetId="2" hidden="1">WSKAŹNIKI!#REF!</definedName>
    <definedName name="_xlnm._FilterDatabase" localSheetId="4" hidden="1">'ZAGADNIENIA HORYZONTALNE'!$AE$5:$AE$5</definedName>
    <definedName name="_Hlk456381763" localSheetId="8">'ZESTAWIENIE ZAMÓWIEŃ PUBL.'!$K$3</definedName>
    <definedName name="_Hlk456382093" localSheetId="8">'ZESTAWIENIE ZAMÓWIEŃ PUBL.'!$L$3</definedName>
    <definedName name="kategoria18">[1]listy!$A$2:$A$7</definedName>
    <definedName name="kategoriaFWD">[1]listy!$A$11:$A$16</definedName>
    <definedName name="kategorie20">listy!$A$2:$A$12</definedName>
    <definedName name="kategorieFWD">listy!$A$15:$A$20</definedName>
    <definedName name="_xlnm.Print_Area" localSheetId="1">DZIAŁANIA!$A$1:$W$26</definedName>
    <definedName name="_xlnm.Print_Area" localSheetId="5">'FINANSE PODSUMOWANIE'!$A$1:$AC$43</definedName>
    <definedName name="_xlnm.Print_Area" localSheetId="11">HARMONOGRAM!$A$1:$T$40</definedName>
    <definedName name="_xlnm.Print_Area" localSheetId="12">'OŚWIADCZENIA BENEFICJENTA'!$A$1:$L$18</definedName>
    <definedName name="_xlnm.Print_Area" localSheetId="13">'OŚWIADCZENIA OPERATORA'!$A$2:$J$50</definedName>
  </definedNames>
  <calcPr calcId="152511"/>
</workbook>
</file>

<file path=xl/calcChain.xml><?xml version="1.0" encoding="utf-8"?>
<calcChain xmlns="http://schemas.openxmlformats.org/spreadsheetml/2006/main">
  <c r="B36" i="20" l="1"/>
  <c r="C36" i="20"/>
  <c r="D36" i="20"/>
  <c r="E36" i="20"/>
  <c r="F36" i="20"/>
  <c r="D49" i="20" l="1"/>
  <c r="D48" i="20"/>
  <c r="D47" i="20"/>
  <c r="E47" i="20" s="1"/>
  <c r="F47" i="20" s="1"/>
  <c r="D46" i="20"/>
  <c r="E46" i="20" s="1"/>
  <c r="F46" i="20" s="1"/>
  <c r="E48" i="20"/>
  <c r="F48" i="20" s="1"/>
  <c r="E49" i="20"/>
  <c r="F49" i="20" s="1"/>
  <c r="Q20" i="27" l="1"/>
  <c r="P20" i="27"/>
  <c r="O20" i="27"/>
  <c r="N20" i="27"/>
  <c r="Q18" i="27"/>
  <c r="P18" i="27"/>
  <c r="O18" i="27"/>
  <c r="N18" i="27"/>
  <c r="Q16" i="27"/>
  <c r="P16" i="27"/>
  <c r="O16" i="27"/>
  <c r="N16" i="27"/>
  <c r="Q14" i="27"/>
  <c r="P14" i="27"/>
  <c r="O14" i="27"/>
  <c r="N14" i="27"/>
  <c r="Q12" i="27"/>
  <c r="P12" i="27"/>
  <c r="O12" i="27"/>
  <c r="N12" i="27"/>
  <c r="Q10" i="27"/>
  <c r="P10" i="27"/>
  <c r="O10" i="27"/>
  <c r="N10" i="27"/>
  <c r="Q8" i="27"/>
  <c r="P8" i="27"/>
  <c r="O8" i="27"/>
  <c r="N8" i="27"/>
  <c r="Q6" i="27"/>
  <c r="Q22" i="27" s="1"/>
  <c r="P6" i="27"/>
  <c r="P22" i="27" s="1"/>
  <c r="O6" i="27"/>
  <c r="O22" i="27" s="1"/>
  <c r="N6" i="27"/>
  <c r="N22" i="27" s="1"/>
  <c r="I18" i="21" l="1"/>
  <c r="I22" i="21" s="1"/>
  <c r="E18" i="21"/>
  <c r="E22" i="21" s="1"/>
  <c r="K18" i="21"/>
  <c r="K22" i="21" s="1"/>
  <c r="L18" i="21"/>
  <c r="L22" i="21" s="1"/>
  <c r="L7" i="21"/>
  <c r="L11" i="21" s="1"/>
  <c r="I7" i="21"/>
  <c r="I11" i="21" s="1"/>
  <c r="E7" i="21"/>
  <c r="E11" i="21" s="1"/>
  <c r="H22" i="21"/>
  <c r="M18" i="21"/>
  <c r="M22" i="21" s="1"/>
  <c r="J18" i="21"/>
  <c r="J22" i="21" s="1"/>
  <c r="H18" i="21"/>
  <c r="G18" i="21"/>
  <c r="G22" i="21" s="1"/>
  <c r="F18" i="21"/>
  <c r="F22" i="21" s="1"/>
  <c r="D18" i="21"/>
  <c r="D22" i="21" s="1"/>
  <c r="B24" i="20" l="1"/>
  <c r="C24" i="20"/>
  <c r="D24" i="20"/>
  <c r="B17" i="20"/>
  <c r="C17" i="20"/>
  <c r="D17" i="20"/>
  <c r="E24" i="20" l="1"/>
  <c r="E17" i="20"/>
  <c r="F17" i="20" s="1"/>
  <c r="F24" i="20"/>
  <c r="H6" i="15"/>
  <c r="C32" i="20"/>
  <c r="C20" i="20"/>
  <c r="C13" i="20"/>
  <c r="D32" i="20"/>
  <c r="D13" i="20"/>
  <c r="G11" i="20"/>
  <c r="B32" i="20"/>
  <c r="C28" i="20"/>
  <c r="B28" i="20"/>
  <c r="D20" i="20"/>
  <c r="B20" i="20"/>
  <c r="B13" i="20"/>
  <c r="B9" i="20"/>
  <c r="C5" i="20"/>
  <c r="D5" i="20"/>
  <c r="B5" i="20"/>
  <c r="G35" i="20"/>
  <c r="G34" i="20"/>
  <c r="F7" i="21"/>
  <c r="F11" i="21" s="1"/>
  <c r="G25" i="20"/>
  <c r="G31" i="20"/>
  <c r="G30" i="20"/>
  <c r="G22" i="20"/>
  <c r="G21" i="20"/>
  <c r="G16" i="20"/>
  <c r="G15" i="20"/>
  <c r="G29" i="20"/>
  <c r="G18" i="20"/>
  <c r="G14" i="20"/>
  <c r="N7" i="15"/>
  <c r="N8" i="15"/>
  <c r="N9" i="15"/>
  <c r="K6" i="15"/>
  <c r="K10" i="15" s="1"/>
  <c r="K12" i="15" s="1"/>
  <c r="E6" i="15"/>
  <c r="E10" i="15" s="1"/>
  <c r="E12" i="15" s="1"/>
  <c r="O26" i="14"/>
  <c r="D7" i="21"/>
  <c r="D11" i="21" s="1"/>
  <c r="O8" i="21"/>
  <c r="O9" i="21"/>
  <c r="O10" i="21"/>
  <c r="G7" i="21"/>
  <c r="G11" i="21" s="1"/>
  <c r="H7" i="21"/>
  <c r="H11" i="21" s="1"/>
  <c r="J7" i="21"/>
  <c r="J11" i="21" s="1"/>
  <c r="K7" i="21"/>
  <c r="K11" i="21" s="1"/>
  <c r="M7" i="21"/>
  <c r="M11" i="21" s="1"/>
  <c r="N7" i="21"/>
  <c r="N11" i="21" s="1"/>
  <c r="K12" i="17"/>
  <c r="K13" i="17"/>
  <c r="K14" i="17"/>
  <c r="K15" i="17"/>
  <c r="K16" i="17"/>
  <c r="K17" i="17"/>
  <c r="K11" i="17"/>
  <c r="J17" i="17"/>
  <c r="J16" i="17"/>
  <c r="J12" i="17"/>
  <c r="J13" i="17"/>
  <c r="J14" i="17"/>
  <c r="J15" i="17"/>
  <c r="J11" i="17"/>
  <c r="E17" i="17"/>
  <c r="H17" i="17" s="1"/>
  <c r="E16" i="17"/>
  <c r="H16" i="17"/>
  <c r="E12" i="17"/>
  <c r="H12" i="17" s="1"/>
  <c r="E13" i="17"/>
  <c r="H13" i="17"/>
  <c r="E14" i="17"/>
  <c r="H14" i="17" s="1"/>
  <c r="E15" i="17"/>
  <c r="H15" i="17"/>
  <c r="E11" i="17"/>
  <c r="H11" i="17" s="1"/>
  <c r="G18" i="17"/>
  <c r="K18" i="17"/>
  <c r="F18" i="17"/>
  <c r="C18" i="17"/>
  <c r="D18" i="17"/>
  <c r="B18" i="17"/>
  <c r="J18" i="17"/>
  <c r="E18" i="17"/>
  <c r="H18" i="17"/>
  <c r="G7" i="20"/>
  <c r="O15" i="14"/>
  <c r="O19" i="14" s="1"/>
  <c r="G27" i="20"/>
  <c r="D28" i="20"/>
  <c r="D9" i="20"/>
  <c r="G17" i="20" l="1"/>
  <c r="E5" i="20"/>
  <c r="G5" i="20" s="1"/>
  <c r="E20" i="20"/>
  <c r="F20" i="20" s="1"/>
  <c r="E13" i="20"/>
  <c r="G13" i="20" s="1"/>
  <c r="G23" i="20"/>
  <c r="G12" i="20"/>
  <c r="G10" i="20"/>
  <c r="AC9" i="14"/>
  <c r="G8" i="20"/>
  <c r="G19" i="20"/>
  <c r="E32" i="20"/>
  <c r="F32" i="20" s="1"/>
  <c r="G33" i="20"/>
  <c r="G6" i="20"/>
  <c r="O7" i="21"/>
  <c r="O11" i="21"/>
  <c r="G26" i="20"/>
  <c r="E28" i="20"/>
  <c r="F28" i="20" s="1"/>
  <c r="C9" i="20"/>
  <c r="H10" i="15"/>
  <c r="H12" i="15" s="1"/>
  <c r="N12" i="15" s="1"/>
  <c r="N6" i="15"/>
  <c r="F5" i="20" l="1"/>
  <c r="G32" i="20"/>
  <c r="G20" i="20"/>
  <c r="F13" i="20"/>
  <c r="G28" i="20"/>
  <c r="G24" i="20"/>
  <c r="E9" i="20"/>
  <c r="F9" i="20" s="1"/>
  <c r="N10" i="15"/>
  <c r="Q9" i="15" s="1"/>
  <c r="G36" i="20" l="1"/>
  <c r="G9" i="20"/>
  <c r="Q6" i="15"/>
</calcChain>
</file>

<file path=xl/sharedStrings.xml><?xml version="1.0" encoding="utf-8"?>
<sst xmlns="http://schemas.openxmlformats.org/spreadsheetml/2006/main" count="400" uniqueCount="291">
  <si>
    <t>1. INFORMACJE O PROJEKCIE</t>
  </si>
  <si>
    <t>L.p.</t>
  </si>
  <si>
    <t>Nieistotne lub mało znaczące dla realizacji projektu</t>
  </si>
  <si>
    <t>Ważne dla realizacji projektu</t>
  </si>
  <si>
    <t>Kluczowe dla realizacji projektu</t>
  </si>
  <si>
    <t>opcjonalnie drugi podpis</t>
  </si>
  <si>
    <t>dzień</t>
  </si>
  <si>
    <t>miesiąc</t>
  </si>
  <si>
    <t xml:space="preserve">rok </t>
  </si>
  <si>
    <t>rok</t>
  </si>
  <si>
    <t>1a</t>
  </si>
  <si>
    <t>2. OPIS ZREALIZOWANYCH DZIAŁAŃ</t>
  </si>
  <si>
    <t xml:space="preserve">Całkowita kwota kosztów kwalifikowalnych      </t>
  </si>
  <si>
    <t>Lp.</t>
  </si>
  <si>
    <t>nie dotyczy</t>
  </si>
  <si>
    <t xml:space="preserve">suma </t>
  </si>
  <si>
    <t xml:space="preserve">                                                                                                                                                                
</t>
  </si>
  <si>
    <t xml:space="preserve">7. ZESTAWIENIE ZMIAN  W KATEGORIACH WZGLĘDEM PLANOWANEGO BUDŻETU  w  PLN </t>
  </si>
  <si>
    <t>[7.4]</t>
  </si>
  <si>
    <t>[7.3]</t>
  </si>
  <si>
    <t>[7.5]</t>
  </si>
  <si>
    <t>[7.6]</t>
  </si>
  <si>
    <r>
      <t xml:space="preserve">Uzasadnienie </t>
    </r>
    <r>
      <rPr>
        <b/>
        <u/>
        <sz val="12"/>
        <rFont val="Arial CE"/>
        <charset val="238"/>
      </rPr>
      <t>bieżącej</t>
    </r>
    <r>
      <rPr>
        <b/>
        <sz val="12"/>
        <rFont val="Arial CE"/>
        <charset val="238"/>
      </rPr>
      <t xml:space="preserve"> zmiany w kategorii zgodnie z pismem z dnia:  
</t>
    </r>
  </si>
  <si>
    <t xml:space="preserve">Kwota przesunięć w danym okresie sprawozdawczym  
 in "-"
</t>
  </si>
  <si>
    <t xml:space="preserve">Kwota przesunięć w danym okresie sprawozdawczym  
 in "+"
</t>
  </si>
  <si>
    <t>[7.7]</t>
  </si>
  <si>
    <t>[7.8]</t>
  </si>
  <si>
    <t>[7.9]</t>
  </si>
  <si>
    <t>[7.10]</t>
  </si>
  <si>
    <t>Grupy/ kategorie</t>
  </si>
  <si>
    <t>`</t>
  </si>
  <si>
    <t xml:space="preserve">*Niniejszą część Raportu wypełniają tylko Beneficjenci, którzy planowane zmiany zgłosili w trybie i terminie zgodnym z zapisami art.14 umowy finansowej </t>
  </si>
  <si>
    <r>
      <t xml:space="preserve">Kwota w budżecie  po </t>
    </r>
    <r>
      <rPr>
        <b/>
        <u/>
        <sz val="12"/>
        <rFont val="Arial CE"/>
        <charset val="238"/>
      </rPr>
      <t xml:space="preserve">dotychczasowych </t>
    </r>
    <r>
      <rPr>
        <b/>
        <sz val="12"/>
        <rFont val="Arial CE"/>
        <charset val="238"/>
      </rPr>
      <t xml:space="preserve">zmianach 
</t>
    </r>
  </si>
  <si>
    <t>np.. 20.05.2013</t>
  </si>
  <si>
    <t xml:space="preserve">Łączna kwota dofinansowania wydatkowanego przez Beneficjenta             </t>
  </si>
  <si>
    <t>Okresy wydatkowania w roku kalendarzowym</t>
  </si>
  <si>
    <t>III</t>
  </si>
  <si>
    <t>I</t>
  </si>
  <si>
    <t>II</t>
  </si>
  <si>
    <t>Źródła finansowania kosztów kwalifikowalnych projektu</t>
  </si>
  <si>
    <t>1.</t>
  </si>
  <si>
    <t>2.</t>
  </si>
  <si>
    <r>
      <rPr>
        <b/>
        <sz val="12"/>
        <color indexed="10"/>
        <rFont val="Arial CE"/>
        <charset val="238"/>
      </rPr>
      <t>UWAGA:</t>
    </r>
    <r>
      <rPr>
        <b/>
        <sz val="10"/>
        <color indexed="10"/>
        <rFont val="Arial CE"/>
        <charset val="238"/>
      </rPr>
      <t xml:space="preserve"> Koszty pośrednie nie mogą przekroczyć kwoty wskazanej w art. 5 ust. 7 zawartej umowy finansowej. </t>
    </r>
  </si>
  <si>
    <t xml:space="preserve">Kwota wkładu własnego finansowego                                    </t>
  </si>
  <si>
    <t>Źródła finansowania / Rodzaj wydatków</t>
  </si>
  <si>
    <t>Dofinansowanie, w tym:</t>
  </si>
  <si>
    <t xml:space="preserve">Istnieje możliwość dodawania do tabeli nowych wierszy </t>
  </si>
  <si>
    <t xml:space="preserve">Suma dotychczasowych przesunięć 
 in "-"
</t>
  </si>
  <si>
    <t xml:space="preserve">Suma dotychczasowych przesunięć 
 in "+"
</t>
  </si>
  <si>
    <t>[7.11]</t>
  </si>
  <si>
    <t>[7.12]</t>
  </si>
  <si>
    <r>
      <t>Kwota przesunięć w poprzednich okresach sprawozdawczych 
 in "-"</t>
    </r>
    <r>
      <rPr>
        <b/>
        <u/>
        <sz val="12"/>
        <rFont val="Arial CE"/>
        <charset val="238"/>
      </rPr>
      <t xml:space="preserve"> (narastająco)</t>
    </r>
    <r>
      <rPr>
        <b/>
        <sz val="12"/>
        <rFont val="Arial CE"/>
        <charset val="238"/>
      </rPr>
      <t xml:space="preserve">
</t>
    </r>
  </si>
  <si>
    <r>
      <t xml:space="preserve">Kwota przesunięć w poprzednich okresach sprawozdawczych  
 in "+" </t>
    </r>
    <r>
      <rPr>
        <b/>
        <u/>
        <sz val="12"/>
        <rFont val="Arial CE"/>
        <charset val="238"/>
      </rPr>
      <t>(narastająco)</t>
    </r>
    <r>
      <rPr>
        <b/>
        <sz val="12"/>
        <rFont val="Arial CE"/>
        <charset val="238"/>
      </rPr>
      <t xml:space="preserve">
</t>
    </r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</si>
  <si>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z</t>
    </r>
    <r>
      <rPr>
        <sz val="10"/>
        <rFont val="Arial CE"/>
        <charset val="238"/>
      </rPr>
      <t>aświadczam, że szczegółowo zweryfikowałem/am dane pod względem merytorycznym oraz, że stan zaawansowania rzeczowego realizacji projektu i jego poszczególnych działań oraz wskaźników jest zgodny z rzeczywistym.</t>
    </r>
  </si>
  <si>
    <r>
      <t xml:space="preserve">Kwota w budżecie po </t>
    </r>
    <r>
      <rPr>
        <b/>
        <u/>
        <sz val="12"/>
        <rFont val="Arial CE"/>
        <charset val="238"/>
      </rPr>
      <t xml:space="preserve">bieżących </t>
    </r>
    <r>
      <rPr>
        <b/>
        <sz val="12"/>
        <rFont val="Arial CE"/>
        <charset val="238"/>
      </rPr>
      <t xml:space="preserve">zmianach opisanych w kolumnie [7.10]
</t>
    </r>
  </si>
  <si>
    <t xml:space="preserve">Kwota całkowitych kosztów kwalifikowalnych projektu   (z pola  [4.4]) </t>
  </si>
  <si>
    <t xml:space="preserve">20% z ww. kwoty, tj. maksymalna kwota kumulatywnych przesunięć finansowych pomiędzy kategoriami </t>
  </si>
  <si>
    <t>[7.1]</t>
  </si>
  <si>
    <t>[7.2]</t>
  </si>
  <si>
    <t xml:space="preserve">Planowane finansowanie kosztów kwalifikowalnych projektu </t>
  </si>
  <si>
    <t>L.p</t>
  </si>
  <si>
    <t>1. Prace budowlane i konserwatorskie (dotyczy również zabytków ruchomych)</t>
  </si>
  <si>
    <t>2. Zakup sprzętu i wyposażenia</t>
  </si>
  <si>
    <t>3. Opinie / ekspertyzy</t>
  </si>
  <si>
    <t>4. Digitalizacja zbiorów</t>
  </si>
  <si>
    <t>5. Zarządzanie projektem</t>
  </si>
  <si>
    <t>7. Inne kontrakty</t>
  </si>
  <si>
    <t>6. Informajca i promocja projektu</t>
  </si>
  <si>
    <r>
      <t xml:space="preserve">Kwota  planowanego wydatku
</t>
    </r>
    <r>
      <rPr>
        <sz val="12"/>
        <rFont val="Arial CE"/>
        <charset val="238"/>
      </rPr>
      <t xml:space="preserve">
</t>
    </r>
  </si>
  <si>
    <t>Wydatki niekwalifikowalne w tym VAT możliwy do odzyskania</t>
  </si>
  <si>
    <t>1 b</t>
  </si>
  <si>
    <t xml:space="preserve">Przychód osiągnięty                    </t>
  </si>
  <si>
    <t xml:space="preserve">Przychód wydatkowany              </t>
  </si>
  <si>
    <r>
      <t xml:space="preserve"> Zestawienie wydatków </t>
    </r>
    <r>
      <rPr>
        <b/>
        <sz val="12"/>
        <rFont val="Arial CE"/>
        <charset val="238"/>
      </rPr>
      <t>poniesionych w okresie rozliczeniowym - w PLN</t>
    </r>
  </si>
  <si>
    <t xml:space="preserve">Szczegółowy opis stanu realizacji działań w okresie sprawozdawczym </t>
  </si>
  <si>
    <t>Finansowanie narastająco</t>
  </si>
  <si>
    <t xml:space="preserve">Wkład własny finansowy </t>
  </si>
  <si>
    <t>SUMA</t>
  </si>
  <si>
    <t xml:space="preserve">
Kwota wydatkowana w  okresie sprawozdawczym  
</t>
  </si>
  <si>
    <t xml:space="preserve">
Nazwa wydatku
</t>
  </si>
  <si>
    <t xml:space="preserve">
Data wystawienia dokumentu 
</t>
  </si>
  <si>
    <t xml:space="preserve">
Nr ewidencji księgowej 
</t>
  </si>
  <si>
    <t xml:space="preserve">
 Data zapłaty 
</t>
  </si>
  <si>
    <t>Przyznane dofinansowanie z Programu [%]</t>
  </si>
  <si>
    <r>
      <t xml:space="preserve">
Wydatki poniesione w  okresie sprawozdawczym </t>
    </r>
    <r>
      <rPr>
        <sz val="11"/>
        <rFont val="Arial CE"/>
        <charset val="238"/>
      </rPr>
      <t xml:space="preserve">
</t>
    </r>
  </si>
  <si>
    <t xml:space="preserve">
Udział [%] źródeł finansowania  w stosunku do całkowitych wydatków kwalifikowalnych
</t>
  </si>
  <si>
    <r>
      <t xml:space="preserve">Uwagi                                                
</t>
    </r>
    <r>
      <rPr>
        <sz val="11"/>
        <rFont val="Arial CE"/>
        <charset val="238"/>
      </rPr>
      <t xml:space="preserve">Proszę podać źródło i kalkulację uzyskanego przychodu oraz wskazać działania w projekcie, na które został przeznaczony.
</t>
    </r>
  </si>
  <si>
    <t xml:space="preserve">
Sposób zapłaty 
</t>
  </si>
  <si>
    <t xml:space="preserve">
Kwota wydatków z poprzednich okresów sprawozdawczych (raportów okresowych) narastająco   
</t>
  </si>
  <si>
    <r>
      <rPr>
        <sz val="12"/>
        <rFont val="Arial CE"/>
        <charset val="238"/>
      </rPr>
      <t xml:space="preserve">UWAGA: </t>
    </r>
    <r>
      <rPr>
        <sz val="10"/>
        <rFont val="Arial CE"/>
        <charset val="238"/>
      </rPr>
      <t xml:space="preserve">Koszty działania </t>
    </r>
    <r>
      <rPr>
        <i/>
        <sz val="10"/>
        <rFont val="Arial CE"/>
        <charset val="238"/>
      </rPr>
      <t xml:space="preserve">Zarządzanie projektem </t>
    </r>
    <r>
      <rPr>
        <sz val="10"/>
        <rFont val="Arial CE"/>
        <charset val="238"/>
      </rPr>
      <t xml:space="preserve">nie mogą ulec zwiększeniu. </t>
    </r>
  </si>
  <si>
    <t xml:space="preserve">Numer raportu </t>
  </si>
  <si>
    <t xml:space="preserve">Początkowa data okresu sprawozdawczego </t>
  </si>
  <si>
    <t>Końcowa data okresu sprawozdawczego</t>
  </si>
  <si>
    <t xml:space="preserve">Tytuł projektu </t>
  </si>
  <si>
    <t xml:space="preserve">Planowana data zakończenia rzeczowego projektu </t>
  </si>
  <si>
    <t xml:space="preserve">Pełna nazwa Beneficjenta </t>
  </si>
  <si>
    <t xml:space="preserve">Osoba do kontaktu </t>
  </si>
  <si>
    <t xml:space="preserve">Adres </t>
  </si>
  <si>
    <t xml:space="preserve">Telefon </t>
  </si>
  <si>
    <t xml:space="preserve">Faks </t>
  </si>
  <si>
    <t xml:space="preserve">E-mail </t>
  </si>
  <si>
    <t>Opis stanu realizacji działania</t>
  </si>
  <si>
    <t xml:space="preserve">Stopień rzeczowej realizacji działania (%) </t>
  </si>
  <si>
    <t xml:space="preserve">Stopień rzeczowego zaawansowania realizacji projektu </t>
  </si>
  <si>
    <t xml:space="preserve">Wartość osiągnięta od początku realizacji projektu (narastająco) </t>
  </si>
  <si>
    <t>3. WSKAŹNIKI REALIZACJI PROJEKTU</t>
  </si>
  <si>
    <r>
      <t xml:space="preserve">4. ZAGADNIENIA PRZEKROJOWE I HORYZONTALNE </t>
    </r>
    <r>
      <rPr>
        <b/>
        <sz val="14"/>
        <color indexed="10"/>
        <rFont val="Arial CE"/>
        <charset val="238"/>
      </rPr>
      <t>*</t>
    </r>
  </si>
  <si>
    <r>
      <rPr>
        <b/>
        <sz val="12"/>
        <color indexed="10"/>
        <rFont val="Arial CE"/>
        <charset val="238"/>
      </rPr>
      <t>*</t>
    </r>
    <r>
      <rPr>
        <b/>
        <sz val="10"/>
        <rFont val="Arial CE"/>
        <charset val="238"/>
      </rPr>
      <t xml:space="preserve"> Wypełnić o ile dotyczy</t>
    </r>
  </si>
  <si>
    <t xml:space="preserve">Opis działań w kierunku realizacji zagadnień horyzontalnych i przekrojowych w danym okresie sprawozdawczym </t>
  </si>
  <si>
    <t>5. PODSUMOWANIE CZĘŚCI FINANSOWEJ PROJEKTU</t>
  </si>
  <si>
    <t xml:space="preserve">Koszty niekwalifikowalne                                                     </t>
  </si>
  <si>
    <t xml:space="preserve">Kwota wkładu własnego niefinansowego (wolontariat)                                    </t>
  </si>
  <si>
    <r>
      <t>Całkowit</t>
    </r>
    <r>
      <rPr>
        <sz val="10"/>
        <rFont val="Arial CE"/>
        <charset val="238"/>
      </rPr>
      <t xml:space="preserve">y </t>
    </r>
    <r>
      <rPr>
        <b/>
        <sz val="10"/>
        <rFont val="Arial CE"/>
        <charset val="238"/>
      </rPr>
      <t>koszt projektu</t>
    </r>
    <r>
      <rPr>
        <sz val="10"/>
        <rFont val="Arial CE"/>
        <charset val="238"/>
      </rPr>
      <t xml:space="preserve">                                                    </t>
    </r>
  </si>
  <si>
    <t xml:space="preserve">Wartość procentowa otrzymanego dofinansowania </t>
  </si>
  <si>
    <t xml:space="preserve">Kwota wnioskowanej zaliczki**                       </t>
  </si>
  <si>
    <t>** - dotyczy systemu zaliczkowego</t>
  </si>
  <si>
    <t xml:space="preserve">Kwota zwróconego dofinansowania ze środków NMF                                </t>
  </si>
  <si>
    <t xml:space="preserve">
Kwota wydatków z poprzednich okresów sprawozdawczych (raportów okresowych) narastająco  
</t>
  </si>
  <si>
    <t xml:space="preserve">
Suma dotychczas poniesionych wydatków 
</t>
  </si>
  <si>
    <t xml:space="preserve">Wkład własny niefinansowy </t>
  </si>
  <si>
    <t>1 a</t>
  </si>
  <si>
    <t xml:space="preserve">środki NMF </t>
  </si>
  <si>
    <t xml:space="preserve">Wydatkowanie uzyskanego nieplanowanego przychodu w  PLN (proszę wypełnić jeżeli dotyczy)
</t>
  </si>
  <si>
    <t xml:space="preserve">
Suma wszystkich wydatków 
                                  </t>
  </si>
  <si>
    <t xml:space="preserve">
Kwota pozostała do wydatkowania 
</t>
  </si>
  <si>
    <r>
      <t xml:space="preserve">
Procent [%] wykonania budżetu w stosunku do planu   
</t>
    </r>
    <r>
      <rPr>
        <b/>
        <sz val="11"/>
        <rFont val="Arial CE"/>
        <charset val="238"/>
      </rPr>
      <t xml:space="preserve">
</t>
    </r>
  </si>
  <si>
    <t xml:space="preserve">
Kwota wg aktualnego Planu Wdrażania Projektu 
</t>
  </si>
  <si>
    <t xml:space="preserve">
Nazwa/Typ dokumentu, nr…
</t>
  </si>
  <si>
    <t>1b</t>
  </si>
  <si>
    <t xml:space="preserve">ze środków  NMF </t>
  </si>
  <si>
    <t>Zaświadczam, że jestem upoważniony do podpisania niniejszego Raportu oraz:</t>
  </si>
  <si>
    <t>Imię i nazwisko</t>
  </si>
  <si>
    <t xml:space="preserve">Podpis i pieczęć imienna </t>
  </si>
  <si>
    <t xml:space="preserve">Stanowisko służbowe </t>
  </si>
  <si>
    <t xml:space="preserve">Pieczęć instytucji Beneficjenta </t>
  </si>
  <si>
    <t xml:space="preserve">Data </t>
  </si>
  <si>
    <t>Podpis i pieczęć imienna osoby upoważnionej</t>
  </si>
  <si>
    <t xml:space="preserve">Podpis i pieczęć imienna osoby upoważnionej  </t>
  </si>
  <si>
    <t>*-niepotrzebne skreślić</t>
  </si>
  <si>
    <t>6. ŹRÓDŁA FINANSOWANIA W PLN</t>
  </si>
  <si>
    <t>7. ZESTAWIENIE PONIESIONYCH WYDATKÓW W PLN</t>
  </si>
  <si>
    <t>8. ZESTAWIENIE DOKUMENTÓW POTWIERDZAJĄCYCH WYDATKI W RAMACH PROJEKTU</t>
  </si>
  <si>
    <t>9. AKTUALNY HARMONOGRAM WYDATKÓW W RAMACH PROJEKTU</t>
  </si>
  <si>
    <t>OŚWIADCZENIE BENEFICJENTA</t>
  </si>
  <si>
    <t xml:space="preserve">Numer porozumienia/umowy finansowej/decyzji  </t>
  </si>
  <si>
    <t>Wydatki kwalifikowalne razem (1+2)</t>
  </si>
  <si>
    <t>Koszty personelu</t>
  </si>
  <si>
    <t>poz.1</t>
  </si>
  <si>
    <t>poz.2</t>
  </si>
  <si>
    <t>Podróże i diety</t>
  </si>
  <si>
    <t>Sprzęt</t>
  </si>
  <si>
    <t>Zakup gruntu</t>
  </si>
  <si>
    <t>Materiały eksploatacyjne</t>
  </si>
  <si>
    <t>Inne umowy</t>
  </si>
  <si>
    <t>Wymogi specjalne</t>
  </si>
  <si>
    <t xml:space="preserve">Wnioskowana/Wydatkowana kwota: </t>
  </si>
  <si>
    <t xml:space="preserve">Stanowisko w projekcie </t>
  </si>
  <si>
    <t xml:space="preserve">Opis udziału i roli partnera/partnerów w projekcie w okresie sprawozdawczym </t>
  </si>
  <si>
    <t xml:space="preserve">Niezrealizowane działania planowane w okresie sprawozdawczym objętym raportem. Proszę podać przyczyny oraz planowany termin realizacji działań </t>
  </si>
  <si>
    <t>Ocena ryzyka nieosiągnięcia wskaźników i celów projektu</t>
  </si>
  <si>
    <t>Opis problemów występujących w realizacji projektu w okresie sprawozdawczym wraz z podjętymi działaniami zaradczymi</t>
  </si>
  <si>
    <t>Wartość osiągnięta w  okresie sprawozdawczym</t>
  </si>
  <si>
    <t>Łączna kwota współfinansowania wydatkowanego przez Beneficjenta</t>
  </si>
  <si>
    <t xml:space="preserve">Pozostałe informacje finansowe       
</t>
  </si>
  <si>
    <t xml:space="preserve">Kwota odsetek bankowych                             </t>
  </si>
  <si>
    <t xml:space="preserve"> Rzeczywiste dotychczasowe wydatkowanie w PLN         
</t>
  </si>
  <si>
    <t>Łączna kwota otrzymanego przez Beneficjenta dofinansowania z NMF - nie dotyczy PJB</t>
  </si>
  <si>
    <t>Wkład własny niefinansowy (wolontariat)</t>
  </si>
  <si>
    <t>Suma wydatków (3+4)</t>
  </si>
  <si>
    <t>Pozycje w budżecie w podziale na kategorie zgodnie z aktualnym Planem Wdrażania Projektu</t>
  </si>
  <si>
    <t>Opis wszystkich zmian Planu Wdrażania Projektu (chronologicznie)</t>
  </si>
  <si>
    <t>Tryb wyboru Wykonawcy/ Numer umowy</t>
  </si>
  <si>
    <t xml:space="preserve">
Kwota dokumentu
brutto
</t>
  </si>
  <si>
    <t>Koszty/wydatki kwalifikowalne razem  (1+2)</t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</si>
  <si>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potwierdzam, że przedmiotowy projekt jest wdrażany zgodnie z umową/porozumieniem/decyzją w sprawie dofinansowania projektu oraz, że poniesione wydatki są prawidłowo przedstawione.</t>
    </r>
  </si>
  <si>
    <r>
      <rPr>
        <sz val="10"/>
        <rFont val="Arial"/>
        <family val="2"/>
        <charset val="238"/>
      </rPr>
      <t>•</t>
    </r>
    <r>
      <rPr>
        <sz val="10"/>
        <rFont val="Arial CE"/>
        <charset val="238"/>
      </rPr>
      <t xml:space="preserve"> zaświadczam, że szczegółowo zweryfikowałem/am na podstawie posiadanych dokumentów finansowych wydatki poniesione w okresie sprawozdawczym, którego dotyczy Raport oraz potwierdzam, że zamieszczone informacje są zgodne z rzeczywistością. </t>
    </r>
  </si>
  <si>
    <t xml:space="preserve">Informacja o korektach finansowych </t>
  </si>
  <si>
    <t>poz.1.2</t>
  </si>
  <si>
    <t>poz.1.3</t>
  </si>
  <si>
    <t>poz.2.1</t>
  </si>
  <si>
    <t>poz.2.3</t>
  </si>
  <si>
    <t>poz.3.1</t>
  </si>
  <si>
    <t>poz.3.2</t>
  </si>
  <si>
    <t>poz.3.3</t>
  </si>
  <si>
    <t>poz. 5.1</t>
  </si>
  <si>
    <t>poz. 5.2</t>
  </si>
  <si>
    <t>poz. 5.3</t>
  </si>
  <si>
    <t>poz. 6.1</t>
  </si>
  <si>
    <t>poz. 7.1</t>
  </si>
  <si>
    <t>poz. 7.2</t>
  </si>
  <si>
    <t>poz. 7.3</t>
  </si>
  <si>
    <t>poz. 0.1</t>
  </si>
  <si>
    <t>poz. 0.2</t>
  </si>
  <si>
    <t>poz. 0.3</t>
  </si>
  <si>
    <t>poz. 6.2</t>
  </si>
  <si>
    <t>poz. 6.3</t>
  </si>
  <si>
    <t>poz. 1.1</t>
  </si>
  <si>
    <t>poz. 2.2</t>
  </si>
  <si>
    <t xml:space="preserve"> RAPORT OKRESOWY/KOŃCOWY* </t>
  </si>
  <si>
    <t>NMF 2014-2021 Program "Sprawy wewnętrzne"</t>
  </si>
  <si>
    <r>
      <rPr>
        <sz val="12"/>
        <rFont val="Arial CE"/>
        <charset val="238"/>
      </rPr>
      <t>UWAGA: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Koszty pośrednie</t>
    </r>
    <r>
      <rPr>
        <sz val="10"/>
        <rFont val="Arial CE"/>
        <charset val="238"/>
      </rPr>
      <t xml:space="preserve"> nie mogą przekroczyć kwoty wskazanej zawartej umowy finansowej/porozumienia finansowego. </t>
    </r>
  </si>
  <si>
    <t>IV</t>
  </si>
  <si>
    <t>kategoria</t>
  </si>
  <si>
    <t>podkategoria</t>
  </si>
  <si>
    <t>Wzmocniona współpraca pomiędzy polskimi i norweskimi podmiotami zaangażowanymi w Program „Sprawy wewnętrzne”</t>
  </si>
  <si>
    <t>Poziom zadowolenia z partnerstwa</t>
  </si>
  <si>
    <t>Poziom zaufania między współpracującymi podmiotami w państwach będących beneficjentami i w państwie-darczyńcy</t>
  </si>
  <si>
    <t>Budowanie potencjału w celu wzmocnienia praworządności</t>
  </si>
  <si>
    <t>Liczba seminariów, szkoleń i warsztatów między polskimi i norweskimi organami ścigania</t>
  </si>
  <si>
    <t>Liczba projektów obejmujących współpracę z partnerem projektu z Państwa-darczyńcy</t>
  </si>
  <si>
    <t>Liczba pracowników z państw beneficjentów biorących udział w wymianach (z podziałem według płci)</t>
  </si>
  <si>
    <t>Liczba pracowników z państw-darczyńców biorących udział w wymianach (z podziałem według płci)</t>
  </si>
  <si>
    <t>wskaźnik</t>
  </si>
  <si>
    <t>Rezultat/produkt</t>
  </si>
  <si>
    <t>Kategoria FWD</t>
  </si>
  <si>
    <t xml:space="preserve">Wartość bazowa </t>
  </si>
  <si>
    <t>Stopień realizacji wskaźnika (%)</t>
  </si>
  <si>
    <t>3.1 WSKAŹNIKI BILATERALNE</t>
  </si>
  <si>
    <t>Poprawa zdolności organów ścigania do zapobiegania i wykrywania przestępczości zorganizowanej</t>
  </si>
  <si>
    <t>Poziom kompetencji organów ścigania na szczeblu regionalnym w zapobieganiu i wykrywaniu przestępczości zorganizowanej</t>
  </si>
  <si>
    <t>Nowy standard zapobiegania przestępczości zorganizowanej opracowany i dostosowany przez organy ścigania</t>
  </si>
  <si>
    <t>Poziom kompetencji funkcjonariuszy policji w zakresie wykrywania fałszywych dokumentów</t>
  </si>
  <si>
    <t>Zwiększona skuteczność polskich służb ścigania</t>
  </si>
  <si>
    <t>Liczba funkcjonariuszy przeszkolonych w zakresie zapobiegania przestępczości i dochodzeń (z podziałem według płci)</t>
  </si>
  <si>
    <t>Liczba instytucji, w tym Regionalnych Laboratoriów Kryminalistycznych Policji, posiadających wysoko wyspecjalizowany sprzęt</t>
  </si>
  <si>
    <t>Stworzenie systemu informatycznego do zwalczania zagrożeń cyberprzestępczych</t>
  </si>
  <si>
    <t>Stworzenie nowego systemu szkolenia psów usługowych</t>
  </si>
  <si>
    <t>Wsparcie dla zwiększonej skuteczności współpracy międzynarodowej pomiędzy organami ścigania</t>
  </si>
  <si>
    <t>Liczba zaangażowanych instytucji zagranicznych</t>
  </si>
  <si>
    <t>Liczba wizyt studyjnych w ramach projektu</t>
  </si>
  <si>
    <t>Tworzenie i rozpowszechnianie wspólnych standardów dla cyberbezpieczeństwa</t>
  </si>
  <si>
    <t>Stworzenie dobrych praktyk w zakresie skutecznej współpracy między policją a podmiotami nie-policyjnymi w dziedzinie poszukiwania przestępców</t>
  </si>
  <si>
    <t>Kategorie</t>
  </si>
  <si>
    <t>Koszty pośrednie</t>
  </si>
  <si>
    <t>Inne kwestie horyzontalne (np. zrównoważony rozwój, równość szans, społeczeństwo informacyjne)</t>
  </si>
  <si>
    <t>Pomoc publiczna</t>
  </si>
  <si>
    <t>Zgodność ze strategią krajową, regionalną lub lokalną</t>
  </si>
  <si>
    <t>Przeszkody lub procedury prawne</t>
  </si>
  <si>
    <t>Certyfikaty i pozwolenia</t>
  </si>
  <si>
    <t>Zysk generowany przez projekt</t>
  </si>
  <si>
    <t xml:space="preserve">Całkowita kwota dofinansowania oraz wartość procentowa dofinansowania ze środków NMF:  </t>
  </si>
  <si>
    <t>Data wpływu dokumentu (miejsce na pieczątkę Operatora Programu):</t>
  </si>
  <si>
    <t>Początkowa data kwalifikowalności wydatków</t>
  </si>
  <si>
    <t>Końcowa data kwalifikowalności wydatków</t>
  </si>
  <si>
    <t>Nr Obszaru tematycznego</t>
  </si>
  <si>
    <t>PA20</t>
  </si>
  <si>
    <t>Partner finansowy projektu (P1, P2 itd..)</t>
  </si>
  <si>
    <t>P1:
P2:</t>
  </si>
  <si>
    <t>Wydatek poniesiony przez: Beneficjenta (B), partnera (P1, P2, itd..)</t>
  </si>
  <si>
    <t>Podsumowanie wydatków kwalifikowanych w PLN w podziale na partnerów projektu
(NMF + wkład własny)</t>
  </si>
  <si>
    <t xml:space="preserve">Wydatki poniesione w  bieżącym okresie sprawozdawczym </t>
  </si>
  <si>
    <t>Suma dotychczas poniesionych wydatków (narastajaco)</t>
  </si>
  <si>
    <t>Kwota pozostała do wydatkowania</t>
  </si>
  <si>
    <t>Beneficjent</t>
  </si>
  <si>
    <t>P1</t>
  </si>
  <si>
    <t>P2</t>
  </si>
  <si>
    <t>P3</t>
  </si>
  <si>
    <r>
      <rPr>
        <b/>
        <sz val="10"/>
        <rFont val="Arial CE"/>
        <charset val="238"/>
      </rPr>
      <t xml:space="preserve">Kwota wydatków z poprzednich okresów sprawozdawczych (raportów okresowych) narastająco </t>
    </r>
    <r>
      <rPr>
        <b/>
        <sz val="10"/>
        <color rgb="FFFF0000"/>
        <rFont val="Arial CE"/>
        <charset val="238"/>
      </rPr>
      <t xml:space="preserve"> </t>
    </r>
  </si>
  <si>
    <t>Informacje o wydatkach w bieżącym raporcie poniesionych w ramach zamówień publicznych (w trybach ustawy PZP)</t>
  </si>
  <si>
    <t>Nazwa zamawiającego</t>
  </si>
  <si>
    <t>Nr ogłoszenia</t>
  </si>
  <si>
    <t>Przedmiot zamówienia</t>
  </si>
  <si>
    <t>Nr postępowania</t>
  </si>
  <si>
    <t>Tryb udzielenia zamówienia</t>
  </si>
  <si>
    <t>Nazwa wykonawcy</t>
  </si>
  <si>
    <r>
      <t>Nr umowy</t>
    </r>
    <r>
      <rPr>
        <sz val="9"/>
        <rFont val="Arial"/>
        <family val="2"/>
        <charset val="238"/>
      </rPr>
      <t>‌</t>
    </r>
  </si>
  <si>
    <r>
      <t>Wartość umowy</t>
    </r>
    <r>
      <rPr>
        <sz val="9"/>
        <rFont val="Arial"/>
        <family val="2"/>
        <charset val="238"/>
      </rPr>
      <t>‌</t>
    </r>
  </si>
  <si>
    <t>Planowane wydatki kwalifikowalne w projekcie (z danej umowy)</t>
  </si>
  <si>
    <t>Czy kontrolowano postępowanie? (np. KAS)</t>
  </si>
  <si>
    <t>Nr pozycji z budżetu projektu</t>
  </si>
  <si>
    <t>Informacje o wydatkach w bieżącym raporcie poniesionych w ramach umów zawartych zgodnie z warunkami wynikającymi z umowy ws. projektu (poza ustawą PZP - Wytyczne MIiR w zakresie zamówień z NMF 2014-2021)</t>
  </si>
  <si>
    <t>Numer umowy</t>
  </si>
  <si>
    <t>Wartość umowy</t>
  </si>
  <si>
    <t>Publikacja zapytania ofertowego (adres www) lub informacja że dokonano rozeznania rynku (wraz z formą rozeznania – np. mailowo).</t>
  </si>
  <si>
    <t>Kwota VAT</t>
  </si>
  <si>
    <t>Deklarowana kwota kwalifikowana (brutto)</t>
  </si>
  <si>
    <t>Kwota niekwalifikowana</t>
  </si>
  <si>
    <t>Wydatek poniesiony przez Beneficjenta (B), partnera projektu (P1, P2 itd..)</t>
  </si>
  <si>
    <t>Operator Programu zaświadcza, że szczegółowo zweryfikował dane przedstawione w danym Raporcie pod względem merytorycznym i formalno-rachunkowym.</t>
  </si>
  <si>
    <t>OŚWIADCZENIE OPERATORA PROGRAMU</t>
  </si>
  <si>
    <t>Kwota zatwierdzona środków kwalifikowalnych objętych raportem (PLN)</t>
  </si>
  <si>
    <t xml:space="preserve">Raport sprawdzono i zatwierdzono pod względem merytorycznym 
Operator Programu - Ministerstwo Spraw Wewnetrznych i Administracji
</t>
  </si>
  <si>
    <t>Raport sprawdzono i zatwierdzono pod względem 
formalno - rachunkowym
Operator Programu - Centrum Obsługi Projektów Europejskich MSWiA</t>
  </si>
  <si>
    <t>B</t>
  </si>
  <si>
    <t>P4</t>
  </si>
  <si>
    <t>Nazwa działania zgodnie z wnioskiem aplikacyjnym z wyszczególnieniem numerów pozycji budżetowych</t>
  </si>
  <si>
    <t>Wartość docelowa określona we wniosku aplikacyjnym</t>
  </si>
  <si>
    <r>
      <t xml:space="preserve">Planowane wydatkowanie  w PLN*
</t>
    </r>
    <r>
      <rPr>
        <sz val="12"/>
        <rFont val="Arial CE"/>
        <charset val="238"/>
      </rPr>
      <t xml:space="preserve"> </t>
    </r>
    <r>
      <rPr>
        <sz val="10"/>
        <rFont val="Arial CE"/>
        <charset val="238"/>
      </rPr>
      <t>*Dane powinny być zgodne z wnioskiem aplikacyjnym i umową finansową/porozumieniem finansowym/decyzją</t>
    </r>
  </si>
  <si>
    <t xml:space="preserve">
Planowane wydatki wg. aktualnego wniosku aplikacyjnego
</t>
  </si>
  <si>
    <r>
      <rPr>
        <sz val="12"/>
        <rFont val="Arial CE"/>
        <charset val="238"/>
      </rPr>
      <t>UWAGA:</t>
    </r>
    <r>
      <rPr>
        <sz val="10"/>
        <rFont val="Arial CE"/>
        <charset val="238"/>
      </rPr>
      <t xml:space="preserve"> Koszty pośrednie należy wyliczać metodą wskazana w Umowie/Porozumieniu/Decyzji i WA</t>
    </r>
  </si>
  <si>
    <t>Planowane wydatki wg aktualnego wnioksu aplikacyjnego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</si>
</sst>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d/m/yyyy;@"/>
    <numFmt numFmtId="165" formatCode="#,##0.00_ ;\-#,##0.00\ "/>
  </numFmts>
  <fonts count="59" x14ac:knownFonts="1">
    <font>
      <sz val="10"/>
      <name val="Arial CE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6"/>
      <name val="Arial CE"/>
      <charset val="238"/>
    </font>
    <font>
      <sz val="10"/>
      <color indexed="9"/>
      <name val="Arial CE"/>
      <charset val="238"/>
    </font>
    <font>
      <sz val="7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 CE"/>
      <charset val="238"/>
    </font>
    <font>
      <b/>
      <sz val="12"/>
      <name val="Arial CE"/>
      <charset val="238"/>
    </font>
    <font>
      <b/>
      <sz val="7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24"/>
      <name val="Arial CE"/>
      <charset val="238"/>
    </font>
    <font>
      <b/>
      <sz val="14"/>
      <name val="Arial CE"/>
      <family val="2"/>
      <charset val="238"/>
    </font>
    <font>
      <b/>
      <u/>
      <sz val="12"/>
      <name val="Arial CE"/>
      <charset val="238"/>
    </font>
    <font>
      <i/>
      <sz val="10"/>
      <name val="Arial CE"/>
      <charset val="238"/>
    </font>
    <font>
      <b/>
      <sz val="16"/>
      <name val="Arial CE"/>
      <charset val="238"/>
    </font>
    <font>
      <sz val="6"/>
      <color indexed="9"/>
      <name val="Arial CE"/>
      <charset val="238"/>
    </font>
    <font>
      <sz val="8"/>
      <color indexed="9"/>
      <name val="Arial CE"/>
      <charset val="238"/>
    </font>
    <font>
      <sz val="8"/>
      <color indexed="41"/>
      <name val="Arial"/>
      <family val="2"/>
      <charset val="238"/>
    </font>
    <font>
      <b/>
      <sz val="6"/>
      <color indexed="10"/>
      <name val="Arial CE"/>
      <charset val="238"/>
    </font>
    <font>
      <sz val="6"/>
      <color indexed="10"/>
      <name val="Arial CE"/>
      <charset val="238"/>
    </font>
    <font>
      <sz val="10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sz val="12"/>
      <name val="Arial CE"/>
      <charset val="238"/>
    </font>
    <font>
      <b/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indexed="10"/>
      <name val="Arial CE"/>
      <charset val="238"/>
    </font>
    <font>
      <b/>
      <sz val="10"/>
      <color rgb="FFFF0000"/>
      <name val="Arial CE"/>
      <charset val="238"/>
    </font>
    <font>
      <sz val="14"/>
      <color rgb="FFFF0000"/>
      <name val="Arial CE"/>
      <family val="2"/>
      <charset val="238"/>
    </font>
    <font>
      <b/>
      <sz val="11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13"/>
      <color rgb="FFFF0000"/>
      <name val="Arial CE"/>
      <charset val="238"/>
    </font>
    <font>
      <sz val="11"/>
      <color indexed="21"/>
      <name val="Verdan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D9F0F5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53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5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5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Alignment="1">
      <alignment horizontal="center"/>
    </xf>
    <xf numFmtId="0" fontId="5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0" fillId="2" borderId="1" xfId="0" applyFill="1" applyBorder="1"/>
    <xf numFmtId="0" fontId="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9" fontId="23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/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30" fillId="2" borderId="0" xfId="0" applyFont="1" applyFill="1" applyBorder="1" applyAlignment="1"/>
    <xf numFmtId="0" fontId="13" fillId="2" borderId="0" xfId="0" applyFont="1" applyFill="1" applyBorder="1" applyAlignment="1">
      <alignment horizontal="right" vertical="center"/>
    </xf>
    <xf numFmtId="9" fontId="13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>
      <alignment horizontal="center"/>
    </xf>
    <xf numFmtId="0" fontId="35" fillId="2" borderId="4" xfId="0" applyFont="1" applyFill="1" applyBorder="1"/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right" vertical="center"/>
    </xf>
    <xf numFmtId="9" fontId="23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left" vertical="center" wrapText="1"/>
    </xf>
    <xf numFmtId="9" fontId="0" fillId="2" borderId="0" xfId="0" applyNumberFormat="1" applyFill="1" applyBorder="1" applyAlignment="1">
      <alignment horizontal="center"/>
    </xf>
    <xf numFmtId="0" fontId="49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/>
    <xf numFmtId="4" fontId="2" fillId="4" borderId="0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/>
    </xf>
    <xf numFmtId="9" fontId="23" fillId="4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4" borderId="0" xfId="0" applyFill="1"/>
    <xf numFmtId="0" fontId="0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4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0" fillId="2" borderId="0" xfId="0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4" fontId="39" fillId="4" borderId="0" xfId="0" applyNumberFormat="1" applyFont="1" applyFill="1" applyBorder="1" applyAlignment="1">
      <alignment horizontal="right"/>
    </xf>
    <xf numFmtId="4" fontId="20" fillId="4" borderId="0" xfId="0" applyNumberFormat="1" applyFont="1" applyFill="1" applyBorder="1" applyAlignment="1">
      <alignment horizontal="right"/>
    </xf>
    <xf numFmtId="4" fontId="39" fillId="5" borderId="2" xfId="0" applyNumberFormat="1" applyFont="1" applyFill="1" applyBorder="1" applyAlignment="1">
      <alignment horizontal="right"/>
    </xf>
    <xf numFmtId="4" fontId="39" fillId="6" borderId="2" xfId="0" applyNumberFormat="1" applyFont="1" applyFill="1" applyBorder="1" applyAlignment="1">
      <alignment horizontal="right"/>
    </xf>
    <xf numFmtId="4" fontId="20" fillId="7" borderId="2" xfId="0" applyNumberFormat="1" applyFont="1" applyFill="1" applyBorder="1" applyAlignment="1">
      <alignment horizontal="right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9" fontId="5" fillId="2" borderId="0" xfId="2" applyFont="1" applyFill="1" applyBorder="1" applyAlignment="1">
      <alignment horizontal="right" vertical="center"/>
    </xf>
    <xf numFmtId="0" fontId="50" fillId="4" borderId="0" xfId="0" applyFont="1" applyFill="1" applyBorder="1" applyAlignment="1">
      <alignment horizontal="center"/>
    </xf>
    <xf numFmtId="0" fontId="42" fillId="0" borderId="0" xfId="0" applyFont="1"/>
    <xf numFmtId="0" fontId="46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vertical="center" wrapText="1"/>
    </xf>
    <xf numFmtId="14" fontId="39" fillId="5" borderId="2" xfId="0" applyNumberFormat="1" applyFont="1" applyFill="1" applyBorder="1" applyAlignment="1">
      <alignment horizontal="right"/>
    </xf>
    <xf numFmtId="164" fontId="39" fillId="5" borderId="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39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/>
    <xf numFmtId="0" fontId="38" fillId="0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right" vertical="center" wrapText="1"/>
    </xf>
    <xf numFmtId="4" fontId="39" fillId="8" borderId="2" xfId="0" applyNumberFormat="1" applyFont="1" applyFill="1" applyBorder="1" applyAlignment="1">
      <alignment horizontal="right"/>
    </xf>
    <xf numFmtId="4" fontId="39" fillId="8" borderId="9" xfId="0" applyNumberFormat="1" applyFont="1" applyFill="1" applyBorder="1" applyAlignment="1">
      <alignment horizontal="right"/>
    </xf>
    <xf numFmtId="4" fontId="20" fillId="7" borderId="9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4" fontId="20" fillId="9" borderId="8" xfId="0" applyNumberFormat="1" applyFont="1" applyFill="1" applyBorder="1" applyAlignment="1">
      <alignment horizontal="right"/>
    </xf>
    <xf numFmtId="4" fontId="20" fillId="9" borderId="10" xfId="0" applyNumberFormat="1" applyFont="1" applyFill="1" applyBorder="1" applyAlignment="1">
      <alignment horizontal="right"/>
    </xf>
    <xf numFmtId="0" fontId="20" fillId="10" borderId="7" xfId="0" applyFont="1" applyFill="1" applyBorder="1" applyAlignment="1">
      <alignment horizontal="left" wrapText="1"/>
    </xf>
    <xf numFmtId="0" fontId="20" fillId="10" borderId="11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vertical="center"/>
    </xf>
    <xf numFmtId="0" fontId="5" fillId="11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0" fillId="0" borderId="0" xfId="0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/>
    <xf numFmtId="0" fontId="52" fillId="0" borderId="0" xfId="0" applyFont="1"/>
    <xf numFmtId="0" fontId="0" fillId="2" borderId="12" xfId="0" applyFill="1" applyBorder="1"/>
    <xf numFmtId="0" fontId="18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8" fillId="5" borderId="15" xfId="0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49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15" xfId="0" applyFont="1" applyFill="1" applyBorder="1" applyAlignment="1">
      <alignment vertical="center" wrapText="1"/>
    </xf>
    <xf numFmtId="0" fontId="0" fillId="0" borderId="0" xfId="0" applyAlignment="1"/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8" fillId="11" borderId="2" xfId="0" applyFont="1" applyFill="1" applyBorder="1" applyAlignment="1">
      <alignment horizontal="center"/>
    </xf>
    <xf numFmtId="0" fontId="43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/>
    </xf>
    <xf numFmtId="0" fontId="36" fillId="12" borderId="2" xfId="0" applyFont="1" applyFill="1" applyBorder="1" applyAlignment="1">
      <alignment horizontal="left" vertical="center"/>
    </xf>
    <xf numFmtId="165" fontId="43" fillId="12" borderId="2" xfId="0" applyNumberFormat="1" applyFont="1" applyFill="1" applyBorder="1" applyAlignment="1">
      <alignment wrapText="1"/>
    </xf>
    <xf numFmtId="165" fontId="43" fillId="11" borderId="2" xfId="0" applyNumberFormat="1" applyFont="1" applyFill="1" applyBorder="1" applyAlignment="1">
      <alignment wrapText="1"/>
    </xf>
    <xf numFmtId="165" fontId="44" fillId="11" borderId="2" xfId="0" applyNumberFormat="1" applyFont="1" applyFill="1" applyBorder="1" applyAlignment="1">
      <alignment wrapText="1"/>
    </xf>
    <xf numFmtId="0" fontId="36" fillId="0" borderId="2" xfId="0" applyFont="1" applyBorder="1"/>
    <xf numFmtId="165" fontId="37" fillId="12" borderId="2" xfId="0" applyNumberFormat="1" applyFont="1" applyFill="1" applyBorder="1" applyAlignment="1"/>
    <xf numFmtId="165" fontId="36" fillId="12" borderId="2" xfId="0" applyNumberFormat="1" applyFont="1" applyFill="1" applyBorder="1" applyAlignment="1"/>
    <xf numFmtId="0" fontId="37" fillId="12" borderId="2" xfId="0" applyFont="1" applyFill="1" applyBorder="1" applyAlignment="1">
      <alignment horizontal="center" vertical="top" wrapText="1"/>
    </xf>
    <xf numFmtId="4" fontId="36" fillId="11" borderId="2" xfId="0" applyNumberFormat="1" applyFont="1" applyFill="1" applyBorder="1" applyAlignment="1">
      <alignment horizontal="right"/>
    </xf>
    <xf numFmtId="4" fontId="37" fillId="12" borderId="2" xfId="0" applyNumberFormat="1" applyFont="1" applyFill="1" applyBorder="1" applyAlignment="1">
      <alignment horizontal="right"/>
    </xf>
    <xf numFmtId="10" fontId="37" fillId="12" borderId="2" xfId="0" applyNumberFormat="1" applyFont="1" applyFill="1" applyBorder="1" applyAlignment="1">
      <alignment horizontal="right"/>
    </xf>
    <xf numFmtId="4" fontId="36" fillId="12" borderId="2" xfId="0" applyNumberFormat="1" applyFont="1" applyFill="1" applyBorder="1" applyAlignment="1">
      <alignment horizontal="right"/>
    </xf>
    <xf numFmtId="0" fontId="37" fillId="12" borderId="2" xfId="0" applyFont="1" applyFill="1" applyBorder="1" applyAlignment="1">
      <alignment horizontal="right" wrapText="1"/>
    </xf>
    <xf numFmtId="10" fontId="36" fillId="12" borderId="2" xfId="0" applyNumberFormat="1" applyFont="1" applyFill="1" applyBorder="1" applyAlignment="1">
      <alignment horizontal="right"/>
    </xf>
    <xf numFmtId="0" fontId="0" fillId="11" borderId="2" xfId="0" applyFont="1" applyFill="1" applyBorder="1" applyAlignment="1">
      <alignment horizontal="left"/>
    </xf>
    <xf numFmtId="4" fontId="0" fillId="11" borderId="2" xfId="0" applyNumberFormat="1" applyFont="1" applyFill="1" applyBorder="1" applyAlignment="1">
      <alignment horizontal="right" vertical="center" wrapText="1"/>
    </xf>
    <xf numFmtId="0" fontId="0" fillId="11" borderId="2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vertical="center"/>
    </xf>
    <xf numFmtId="0" fontId="0" fillId="2" borderId="20" xfId="0" applyFill="1" applyBorder="1"/>
    <xf numFmtId="0" fontId="0" fillId="0" borderId="21" xfId="0" applyBorder="1"/>
    <xf numFmtId="0" fontId="2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/>
    <xf numFmtId="2" fontId="2" fillId="4" borderId="16" xfId="0" applyNumberFormat="1" applyFont="1" applyFill="1" applyBorder="1" applyAlignment="1">
      <alignment horizontal="right"/>
    </xf>
    <xf numFmtId="0" fontId="5" fillId="4" borderId="16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center"/>
    </xf>
    <xf numFmtId="10" fontId="2" fillId="12" borderId="2" xfId="0" applyNumberFormat="1" applyFont="1" applyFill="1" applyBorder="1" applyAlignment="1">
      <alignment vertical="center"/>
    </xf>
    <xf numFmtId="0" fontId="0" fillId="4" borderId="20" xfId="0" applyFill="1" applyBorder="1"/>
    <xf numFmtId="0" fontId="0" fillId="0" borderId="22" xfId="0" applyFill="1" applyBorder="1"/>
    <xf numFmtId="0" fontId="0" fillId="0" borderId="16" xfId="0" applyFill="1" applyBorder="1"/>
    <xf numFmtId="0" fontId="0" fillId="0" borderId="23" xfId="0" applyFill="1" applyBorder="1"/>
    <xf numFmtId="0" fontId="2" fillId="12" borderId="2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top" wrapText="1"/>
    </xf>
    <xf numFmtId="0" fontId="37" fillId="12" borderId="25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2" borderId="1" xfId="0" applyFont="1" applyFill="1" applyBorder="1"/>
    <xf numFmtId="0" fontId="0" fillId="0" borderId="21" xfId="0" applyFont="1" applyBorder="1"/>
    <xf numFmtId="0" fontId="0" fillId="0" borderId="20" xfId="0" applyFont="1" applyBorder="1"/>
    <xf numFmtId="0" fontId="0" fillId="2" borderId="2" xfId="0" applyFont="1" applyFill="1" applyBorder="1"/>
    <xf numFmtId="0" fontId="0" fillId="2" borderId="0" xfId="0" applyFont="1" applyFill="1" applyBorder="1" applyAlignment="1">
      <alignment horizontal="right" vertical="center"/>
    </xf>
    <xf numFmtId="43" fontId="0" fillId="2" borderId="0" xfId="0" applyNumberFormat="1" applyFont="1" applyFill="1" applyBorder="1" applyAlignment="1"/>
    <xf numFmtId="9" fontId="0" fillId="2" borderId="0" xfId="0" applyNumberFormat="1" applyFont="1" applyFill="1" applyBorder="1" applyAlignment="1">
      <alignment horizontal="center"/>
    </xf>
    <xf numFmtId="0" fontId="0" fillId="4" borderId="22" xfId="0" applyFont="1" applyFill="1" applyBorder="1"/>
    <xf numFmtId="9" fontId="0" fillId="4" borderId="16" xfId="0" applyNumberFormat="1" applyFont="1" applyFill="1" applyBorder="1" applyAlignment="1">
      <alignment horizontal="center"/>
    </xf>
    <xf numFmtId="0" fontId="0" fillId="4" borderId="26" xfId="0" applyFont="1" applyFill="1" applyBorder="1"/>
    <xf numFmtId="0" fontId="0" fillId="4" borderId="16" xfId="0" applyFont="1" applyFill="1" applyBorder="1"/>
    <xf numFmtId="0" fontId="0" fillId="4" borderId="23" xfId="0" applyFont="1" applyFill="1" applyBorder="1"/>
    <xf numFmtId="0" fontId="0" fillId="2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6" xfId="0" applyFont="1" applyFill="1" applyBorder="1"/>
    <xf numFmtId="0" fontId="0" fillId="0" borderId="0" xfId="0" applyFont="1" applyFill="1"/>
    <xf numFmtId="0" fontId="0" fillId="0" borderId="23" xfId="0" applyFont="1" applyFill="1" applyBorder="1"/>
    <xf numFmtId="4" fontId="39" fillId="0" borderId="0" xfId="0" applyNumberFormat="1" applyFont="1" applyFill="1" applyBorder="1" applyAlignment="1" applyProtection="1">
      <alignment vertical="center" wrapText="1"/>
      <protection locked="0"/>
    </xf>
    <xf numFmtId="4" fontId="39" fillId="0" borderId="0" xfId="0" applyNumberFormat="1" applyFont="1" applyFill="1" applyBorder="1" applyAlignment="1" applyProtection="1">
      <alignment vertical="center" wrapText="1"/>
    </xf>
    <xf numFmtId="4" fontId="39" fillId="0" borderId="21" xfId="0" applyNumberFormat="1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2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0" fillId="0" borderId="0" xfId="0" applyFont="1"/>
    <xf numFmtId="0" fontId="2" fillId="12" borderId="2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49" fontId="2" fillId="12" borderId="2" xfId="0" applyNumberFormat="1" applyFont="1" applyFill="1" applyBorder="1" applyAlignment="1">
      <alignment horizontal="center" vertical="center"/>
    </xf>
    <xf numFmtId="0" fontId="37" fillId="12" borderId="0" xfId="0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vertical="center"/>
    </xf>
    <xf numFmtId="0" fontId="37" fillId="12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36" fillId="12" borderId="2" xfId="0" applyFont="1" applyFill="1" applyBorder="1" applyAlignment="1">
      <alignment horizontal="left" vertical="center" wrapText="1"/>
    </xf>
    <xf numFmtId="4" fontId="37" fillId="11" borderId="2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9" fontId="2" fillId="4" borderId="0" xfId="2" applyFont="1" applyFill="1" applyBorder="1" applyAlignment="1">
      <alignment horizontal="right"/>
    </xf>
    <xf numFmtId="0" fontId="0" fillId="2" borderId="28" xfId="0" applyFill="1" applyBorder="1" applyAlignment="1">
      <alignment horizontal="center"/>
    </xf>
    <xf numFmtId="0" fontId="37" fillId="12" borderId="15" xfId="0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left" vertical="center" wrapText="1"/>
    </xf>
    <xf numFmtId="4" fontId="0" fillId="11" borderId="2" xfId="0" applyNumberFormat="1" applyFill="1" applyBorder="1" applyAlignment="1">
      <alignment horizontal="right" vertical="center" wrapText="1"/>
    </xf>
    <xf numFmtId="0" fontId="37" fillId="12" borderId="2" xfId="0" applyFont="1" applyFill="1" applyBorder="1" applyAlignment="1">
      <alignment horizontal="left" vertical="center" wrapText="1"/>
    </xf>
    <xf numFmtId="4" fontId="2" fillId="12" borderId="2" xfId="0" applyNumberFormat="1" applyFont="1" applyFill="1" applyBorder="1" applyAlignment="1">
      <alignment horizontal="right" vertical="center" wrapText="1"/>
    </xf>
    <xf numFmtId="4" fontId="0" fillId="11" borderId="2" xfId="0" applyNumberFormat="1" applyFont="1" applyFill="1" applyBorder="1" applyAlignment="1">
      <alignment vertical="center" wrapText="1"/>
    </xf>
    <xf numFmtId="0" fontId="4" fillId="2" borderId="0" xfId="0" applyFont="1" applyFill="1" applyBorder="1"/>
    <xf numFmtId="0" fontId="12" fillId="11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 vertical="center" wrapText="1"/>
    </xf>
    <xf numFmtId="0" fontId="37" fillId="12" borderId="2" xfId="0" applyFont="1" applyFill="1" applyBorder="1" applyAlignment="1">
      <alignment horizontal="left" vertical="center" wrapText="1"/>
    </xf>
    <xf numFmtId="2" fontId="2" fillId="12" borderId="2" xfId="0" applyNumberFormat="1" applyFont="1" applyFill="1" applyBorder="1" applyAlignment="1">
      <alignment horizontal="right" vertical="center" wrapText="1"/>
    </xf>
    <xf numFmtId="0" fontId="0" fillId="11" borderId="2" xfId="0" applyFill="1" applyBorder="1" applyAlignment="1">
      <alignment horizontal="left" vertical="center" wrapText="1"/>
    </xf>
    <xf numFmtId="2" fontId="2" fillId="12" borderId="2" xfId="0" applyNumberFormat="1" applyFont="1" applyFill="1" applyBorder="1" applyAlignment="1"/>
    <xf numFmtId="4" fontId="2" fillId="12" borderId="2" xfId="0" applyNumberFormat="1" applyFont="1" applyFill="1" applyBorder="1" applyAlignment="1"/>
    <xf numFmtId="0" fontId="0" fillId="11" borderId="2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2" fontId="4" fillId="11" borderId="2" xfId="0" applyNumberFormat="1" applyFont="1" applyFill="1" applyBorder="1" applyAlignment="1">
      <alignment horizontal="right" vertical="center" wrapText="1"/>
    </xf>
    <xf numFmtId="2" fontId="4" fillId="11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0" fontId="21" fillId="3" borderId="24" xfId="0" applyFont="1" applyFill="1" applyBorder="1" applyAlignment="1">
      <alignment vertical="center" wrapText="1"/>
    </xf>
    <xf numFmtId="0" fontId="0" fillId="0" borderId="0" xfId="0" applyAlignment="1" applyProtection="1"/>
    <xf numFmtId="0" fontId="55" fillId="0" borderId="0" xfId="0" applyFont="1" applyAlignment="1" applyProtection="1"/>
    <xf numFmtId="0" fontId="0" fillId="0" borderId="0" xfId="0" applyProtection="1">
      <protection locked="0"/>
    </xf>
    <xf numFmtId="0" fontId="55" fillId="0" borderId="0" xfId="0" applyFont="1" applyProtection="1"/>
    <xf numFmtId="0" fontId="0" fillId="0" borderId="0" xfId="0" applyProtection="1"/>
    <xf numFmtId="0" fontId="24" fillId="4" borderId="0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37" fillId="12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15" borderId="2" xfId="0" applyFill="1" applyBorder="1"/>
    <xf numFmtId="4" fontId="36" fillId="15" borderId="2" xfId="0" applyNumberFormat="1" applyFont="1" applyFill="1" applyBorder="1" applyAlignment="1">
      <alignment horizontal="right"/>
    </xf>
    <xf numFmtId="0" fontId="49" fillId="12" borderId="2" xfId="0" applyFont="1" applyFill="1" applyBorder="1" applyAlignment="1">
      <alignment vertical="center"/>
    </xf>
    <xf numFmtId="0" fontId="49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wrapText="1"/>
    </xf>
    <xf numFmtId="0" fontId="58" fillId="11" borderId="4" xfId="0" applyFont="1" applyFill="1" applyBorder="1" applyAlignment="1">
      <alignment horizontal="justify" vertical="center" wrapText="1"/>
    </xf>
    <xf numFmtId="2" fontId="2" fillId="12" borderId="18" xfId="0" applyNumberFormat="1" applyFont="1" applyFill="1" applyBorder="1" applyAlignment="1"/>
    <xf numFmtId="0" fontId="56" fillId="12" borderId="42" xfId="0" applyFont="1" applyFill="1" applyBorder="1" applyAlignment="1">
      <alignment horizontal="justify" vertical="center" wrapText="1"/>
    </xf>
    <xf numFmtId="0" fontId="56" fillId="12" borderId="30" xfId="0" applyFont="1" applyFill="1" applyBorder="1" applyAlignment="1">
      <alignment horizontal="justify" vertical="center" wrapText="1"/>
    </xf>
    <xf numFmtId="0" fontId="56" fillId="12" borderId="42" xfId="0" applyFont="1" applyFill="1" applyBorder="1" applyAlignment="1">
      <alignment horizontal="center" vertical="center" wrapText="1"/>
    </xf>
    <xf numFmtId="0" fontId="56" fillId="12" borderId="30" xfId="0" applyFont="1" applyFill="1" applyBorder="1" applyAlignment="1">
      <alignment horizontal="center" vertical="center" wrapText="1"/>
    </xf>
    <xf numFmtId="0" fontId="58" fillId="12" borderId="43" xfId="0" applyFont="1" applyFill="1" applyBorder="1" applyAlignment="1">
      <alignment horizontal="justify" vertical="center" wrapText="1"/>
    </xf>
    <xf numFmtId="0" fontId="19" fillId="14" borderId="24" xfId="0" applyFont="1" applyFill="1" applyBorder="1" applyAlignment="1">
      <alignment horizontal="center" wrapText="1"/>
    </xf>
    <xf numFmtId="0" fontId="37" fillId="12" borderId="2" xfId="0" applyFont="1" applyFill="1" applyBorder="1" applyAlignment="1">
      <alignment horizontal="center" vertical="center" wrapText="1"/>
    </xf>
    <xf numFmtId="0" fontId="19" fillId="14" borderId="19" xfId="0" applyFont="1" applyFill="1" applyBorder="1" applyAlignment="1">
      <alignment wrapText="1"/>
    </xf>
    <xf numFmtId="0" fontId="19" fillId="14" borderId="18" xfId="0" applyFont="1" applyFill="1" applyBorder="1" applyAlignment="1">
      <alignment wrapText="1"/>
    </xf>
    <xf numFmtId="0" fontId="0" fillId="12" borderId="2" xfId="0" applyFill="1" applyBorder="1"/>
    <xf numFmtId="0" fontId="0" fillId="11" borderId="2" xfId="0" applyFill="1" applyBorder="1"/>
    <xf numFmtId="0" fontId="0" fillId="11" borderId="2" xfId="0" applyFont="1" applyFill="1" applyBorder="1" applyAlignment="1">
      <alignment vertical="center" wrapText="1"/>
    </xf>
    <xf numFmtId="0" fontId="0" fillId="11" borderId="2" xfId="0" applyFill="1" applyBorder="1" applyAlignment="1">
      <alignment horizontal="right" vertical="center" wrapText="1"/>
    </xf>
    <xf numFmtId="0" fontId="12" fillId="12" borderId="2" xfId="0" applyFont="1" applyFill="1" applyBorder="1" applyAlignment="1">
      <alignment horizontal="right" vertical="center"/>
    </xf>
    <xf numFmtId="0" fontId="9" fillId="11" borderId="2" xfId="1" applyFill="1" applyBorder="1" applyAlignment="1" applyProtection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right" vertical="center" wrapText="1"/>
    </xf>
    <xf numFmtId="0" fontId="12" fillId="12" borderId="19" xfId="0" applyFont="1" applyFill="1" applyBorder="1" applyAlignment="1">
      <alignment horizontal="right" vertical="center" wrapText="1"/>
    </xf>
    <xf numFmtId="0" fontId="12" fillId="12" borderId="18" xfId="0" applyFont="1" applyFill="1" applyBorder="1" applyAlignment="1">
      <alignment horizontal="right" vertical="center" wrapText="1"/>
    </xf>
    <xf numFmtId="0" fontId="12" fillId="12" borderId="2" xfId="0" applyFont="1" applyFill="1" applyBorder="1" applyAlignment="1">
      <alignment horizontal="right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53" fillId="4" borderId="0" xfId="0" applyNumberFormat="1" applyFont="1" applyFill="1" applyBorder="1" applyAlignment="1">
      <alignment horizontal="center"/>
    </xf>
    <xf numFmtId="0" fontId="25" fillId="12" borderId="0" xfId="0" applyNumberFormat="1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right" vertical="center" wrapText="1"/>
    </xf>
    <xf numFmtId="0" fontId="10" fillId="12" borderId="32" xfId="0" applyFont="1" applyFill="1" applyBorder="1" applyAlignment="1">
      <alignment horizontal="right" vertical="center" wrapText="1"/>
    </xf>
    <xf numFmtId="0" fontId="10" fillId="12" borderId="3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11" borderId="29" xfId="0" applyNumberFormat="1" applyFont="1" applyFill="1" applyBorder="1" applyAlignment="1">
      <alignment horizontal="center"/>
    </xf>
    <xf numFmtId="0" fontId="7" fillId="11" borderId="30" xfId="0" applyNumberFormat="1" applyFont="1" applyFill="1" applyBorder="1" applyAlignment="1">
      <alignment horizontal="center"/>
    </xf>
    <xf numFmtId="0" fontId="10" fillId="12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2" borderId="34" xfId="0" applyFont="1" applyFill="1" applyBorder="1" applyAlignment="1">
      <alignment horizontal="center" vertical="center" wrapText="1"/>
    </xf>
    <xf numFmtId="0" fontId="10" fillId="12" borderId="35" xfId="0" applyFont="1" applyFill="1" applyBorder="1" applyAlignment="1">
      <alignment horizontal="center" vertical="center" wrapText="1"/>
    </xf>
    <xf numFmtId="10" fontId="10" fillId="11" borderId="2" xfId="0" applyNumberFormat="1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left" vertical="center" wrapText="1"/>
    </xf>
    <xf numFmtId="0" fontId="0" fillId="11" borderId="34" xfId="0" applyFill="1" applyBorder="1" applyAlignment="1">
      <alignment horizontal="left" vertical="center" wrapText="1"/>
    </xf>
    <xf numFmtId="0" fontId="0" fillId="11" borderId="30" xfId="0" applyFill="1" applyBorder="1" applyAlignment="1">
      <alignment horizontal="left" vertical="center" wrapText="1"/>
    </xf>
    <xf numFmtId="0" fontId="10" fillId="12" borderId="24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1" borderId="24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10" fontId="11" fillId="11" borderId="24" xfId="0" applyNumberFormat="1" applyFont="1" applyFill="1" applyBorder="1" applyAlignment="1">
      <alignment horizontal="center" vertical="center" wrapText="1"/>
    </xf>
    <xf numFmtId="10" fontId="11" fillId="11" borderId="18" xfId="0" applyNumberFormat="1" applyFont="1" applyFill="1" applyBorder="1" applyAlignment="1">
      <alignment horizontal="center" vertical="center" wrapText="1"/>
    </xf>
    <xf numFmtId="0" fontId="29" fillId="12" borderId="0" xfId="0" applyFont="1" applyFill="1" applyAlignment="1">
      <alignment horizontal="center" vertical="center" wrapText="1"/>
    </xf>
    <xf numFmtId="0" fontId="10" fillId="11" borderId="24" xfId="0" applyFont="1" applyFill="1" applyBorder="1" applyAlignment="1">
      <alignment horizontal="left" vertical="center" wrapText="1"/>
    </xf>
    <xf numFmtId="0" fontId="10" fillId="11" borderId="19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21" fillId="11" borderId="24" xfId="0" applyFont="1" applyFill="1" applyBorder="1" applyAlignment="1">
      <alignment horizontal="center" vertical="center" wrapText="1"/>
    </xf>
    <xf numFmtId="0" fontId="21" fillId="11" borderId="19" xfId="0" applyFont="1" applyFill="1" applyBorder="1" applyAlignment="1">
      <alignment horizontal="center"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9" fontId="21" fillId="11" borderId="24" xfId="0" applyNumberFormat="1" applyFont="1" applyFill="1" applyBorder="1" applyAlignment="1">
      <alignment horizontal="center" vertical="center" wrapText="1"/>
    </xf>
    <xf numFmtId="9" fontId="14" fillId="11" borderId="24" xfId="0" applyNumberFormat="1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right" vertical="center" wrapText="1"/>
    </xf>
    <xf numFmtId="0" fontId="11" fillId="11" borderId="2" xfId="0" applyFont="1" applyFill="1" applyBorder="1" applyAlignment="1">
      <alignment horizontal="center" vertical="center" wrapText="1"/>
    </xf>
    <xf numFmtId="49" fontId="18" fillId="12" borderId="2" xfId="0" applyNumberFormat="1" applyFont="1" applyFill="1" applyBorder="1" applyAlignment="1" applyProtection="1">
      <alignment horizontal="right" vertical="center" wrapText="1"/>
    </xf>
    <xf numFmtId="0" fontId="14" fillId="11" borderId="2" xfId="0" applyFont="1" applyFill="1" applyBorder="1" applyAlignment="1">
      <alignment horizontal="center" vertical="center" wrapText="1"/>
    </xf>
    <xf numFmtId="49" fontId="18" fillId="12" borderId="24" xfId="0" applyNumberFormat="1" applyFont="1" applyFill="1" applyBorder="1" applyAlignment="1" applyProtection="1">
      <alignment horizontal="right" vertical="center" wrapText="1"/>
    </xf>
    <xf numFmtId="49" fontId="18" fillId="12" borderId="19" xfId="0" applyNumberFormat="1" applyFont="1" applyFill="1" applyBorder="1" applyAlignment="1" applyProtection="1">
      <alignment horizontal="right" vertical="center" wrapText="1"/>
    </xf>
    <xf numFmtId="49" fontId="18" fillId="12" borderId="1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 applyAlignment="1">
      <alignment horizontal="center"/>
    </xf>
    <xf numFmtId="0" fontId="24" fillId="12" borderId="0" xfId="0" applyFont="1" applyFill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4" fontId="2" fillId="11" borderId="2" xfId="0" applyNumberFormat="1" applyFont="1" applyFill="1" applyBorder="1" applyAlignment="1">
      <alignment horizontal="right"/>
    </xf>
    <xf numFmtId="0" fontId="2" fillId="12" borderId="2" xfId="0" applyFont="1" applyFill="1" applyBorder="1" applyAlignment="1">
      <alignment horizontal="left" vertical="center" wrapText="1"/>
    </xf>
    <xf numFmtId="0" fontId="20" fillId="12" borderId="2" xfId="0" applyFont="1" applyFill="1" applyBorder="1" applyAlignment="1">
      <alignment horizontal="center" vertical="center" wrapText="1"/>
    </xf>
    <xf numFmtId="9" fontId="2" fillId="12" borderId="2" xfId="2" applyFont="1" applyFill="1" applyBorder="1" applyAlignment="1">
      <alignment horizontal="right"/>
    </xf>
    <xf numFmtId="0" fontId="20" fillId="12" borderId="2" xfId="0" applyFont="1" applyFill="1" applyBorder="1" applyAlignment="1">
      <alignment horizontal="center" wrapText="1"/>
    </xf>
    <xf numFmtId="4" fontId="2" fillId="11" borderId="24" xfId="0" applyNumberFormat="1" applyFont="1" applyFill="1" applyBorder="1" applyAlignment="1">
      <alignment horizontal="right"/>
    </xf>
    <xf numFmtId="4" fontId="2" fillId="11" borderId="19" xfId="0" applyNumberFormat="1" applyFont="1" applyFill="1" applyBorder="1" applyAlignment="1">
      <alignment horizontal="right"/>
    </xf>
    <xf numFmtId="4" fontId="2" fillId="11" borderId="18" xfId="0" applyNumberFormat="1" applyFont="1" applyFill="1" applyBorder="1" applyAlignment="1">
      <alignment horizontal="right"/>
    </xf>
    <xf numFmtId="0" fontId="2" fillId="12" borderId="24" xfId="0" applyFont="1" applyFill="1" applyBorder="1" applyAlignment="1">
      <alignment horizontal="left" vertical="center" wrapText="1"/>
    </xf>
    <xf numFmtId="0" fontId="2" fillId="12" borderId="19" xfId="0" applyFont="1" applyFill="1" applyBorder="1" applyAlignment="1">
      <alignment horizontal="left" vertical="center" wrapText="1"/>
    </xf>
    <xf numFmtId="0" fontId="2" fillId="12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12" borderId="24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4" fontId="0" fillId="11" borderId="2" xfId="0" applyNumberFormat="1" applyFont="1" applyFill="1" applyBorder="1" applyAlignment="1">
      <alignment horizontal="right"/>
    </xf>
    <xf numFmtId="4" fontId="2" fillId="12" borderId="2" xfId="0" applyNumberFormat="1" applyFont="1" applyFill="1" applyBorder="1" applyAlignment="1">
      <alignment horizontal="right"/>
    </xf>
    <xf numFmtId="10" fontId="20" fillId="12" borderId="2" xfId="0" applyNumberFormat="1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right" vertical="center" wrapText="1"/>
    </xf>
    <xf numFmtId="4" fontId="20" fillId="11" borderId="2" xfId="0" applyNumberFormat="1" applyFont="1" applyFill="1" applyBorder="1"/>
    <xf numFmtId="4" fontId="37" fillId="11" borderId="2" xfId="0" applyNumberFormat="1" applyFont="1" applyFill="1" applyBorder="1" applyAlignment="1">
      <alignment horizontal="right" vertical="center" wrapText="1"/>
    </xf>
    <xf numFmtId="10" fontId="39" fillId="12" borderId="24" xfId="0" applyNumberFormat="1" applyFont="1" applyFill="1" applyBorder="1" applyAlignment="1">
      <alignment horizontal="center" vertical="center" wrapText="1"/>
    </xf>
    <xf numFmtId="10" fontId="39" fillId="12" borderId="19" xfId="0" applyNumberFormat="1" applyFont="1" applyFill="1" applyBorder="1" applyAlignment="1">
      <alignment horizontal="center" vertical="center" wrapText="1"/>
    </xf>
    <xf numFmtId="10" fontId="39" fillId="12" borderId="18" xfId="0" applyNumberFormat="1" applyFont="1" applyFill="1" applyBorder="1" applyAlignment="1">
      <alignment horizontal="center" vertical="center" wrapText="1"/>
    </xf>
    <xf numFmtId="4" fontId="20" fillId="11" borderId="24" xfId="0" applyNumberFormat="1" applyFont="1" applyFill="1" applyBorder="1" applyAlignment="1">
      <alignment horizontal="right" vertical="center" wrapText="1"/>
    </xf>
    <xf numFmtId="4" fontId="20" fillId="11" borderId="19" xfId="0" applyNumberFormat="1" applyFont="1" applyFill="1" applyBorder="1" applyAlignment="1">
      <alignment horizontal="right" vertical="center" wrapText="1"/>
    </xf>
    <xf numFmtId="4" fontId="20" fillId="11" borderId="18" xfId="0" applyNumberFormat="1" applyFont="1" applyFill="1" applyBorder="1" applyAlignment="1">
      <alignment horizontal="right" vertical="center" wrapText="1"/>
    </xf>
    <xf numFmtId="0" fontId="24" fillId="12" borderId="24" xfId="0" applyFont="1" applyFill="1" applyBorder="1" applyAlignment="1" applyProtection="1">
      <alignment horizontal="center" vertical="center" wrapText="1"/>
    </xf>
    <xf numFmtId="0" fontId="24" fillId="12" borderId="19" xfId="0" applyFont="1" applyFill="1" applyBorder="1" applyAlignment="1" applyProtection="1">
      <alignment horizontal="center" vertical="center" wrapText="1"/>
    </xf>
    <xf numFmtId="0" fontId="24" fillId="12" borderId="18" xfId="0" applyFont="1" applyFill="1" applyBorder="1" applyAlignment="1" applyProtection="1">
      <alignment horizontal="center" vertical="center" wrapText="1"/>
    </xf>
    <xf numFmtId="0" fontId="37" fillId="12" borderId="2" xfId="0" applyFont="1" applyFill="1" applyBorder="1" applyAlignment="1">
      <alignment horizontal="left" vertical="center" wrapText="1"/>
    </xf>
    <xf numFmtId="4" fontId="37" fillId="12" borderId="2" xfId="0" applyNumberFormat="1" applyFont="1" applyFill="1" applyBorder="1" applyAlignment="1">
      <alignment horizontal="right" vertical="center" wrapText="1"/>
    </xf>
    <xf numFmtId="10" fontId="39" fillId="12" borderId="2" xfId="0" applyNumberFormat="1" applyFont="1" applyFill="1" applyBorder="1" applyAlignment="1">
      <alignment horizontal="center" vertical="center" wrapText="1"/>
    </xf>
    <xf numFmtId="0" fontId="24" fillId="12" borderId="24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horizontal="center" vertical="center"/>
    </xf>
    <xf numFmtId="0" fontId="24" fillId="12" borderId="18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top" wrapText="1"/>
    </xf>
    <xf numFmtId="0" fontId="37" fillId="12" borderId="19" xfId="0" applyFont="1" applyFill="1" applyBorder="1" applyAlignment="1">
      <alignment horizontal="center" vertical="top" wrapText="1"/>
    </xf>
    <xf numFmtId="0" fontId="37" fillId="12" borderId="18" xfId="0" applyFont="1" applyFill="1" applyBorder="1" applyAlignment="1">
      <alignment horizontal="center" vertical="top" wrapText="1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 wrapTex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 wrapText="1"/>
    </xf>
    <xf numFmtId="4" fontId="20" fillId="12" borderId="2" xfId="0" applyNumberFormat="1" applyFont="1" applyFill="1" applyBorder="1" applyAlignment="1">
      <alignment horizontal="right" vertical="center" wrapText="1"/>
    </xf>
    <xf numFmtId="4" fontId="20" fillId="12" borderId="2" xfId="0" applyNumberFormat="1" applyFont="1" applyFill="1" applyBorder="1"/>
    <xf numFmtId="0" fontId="37" fillId="12" borderId="2" xfId="0" applyFont="1" applyFill="1" applyBorder="1" applyAlignment="1" applyProtection="1">
      <alignment horizontal="left" vertical="center" wrapText="1"/>
    </xf>
    <xf numFmtId="4" fontId="39" fillId="11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11" borderId="2" xfId="0" applyFont="1" applyFill="1" applyBorder="1" applyAlignment="1" applyProtection="1">
      <alignment horizontal="left" vertical="center" wrapText="1"/>
      <protection locked="0"/>
    </xf>
    <xf numFmtId="0" fontId="37" fillId="12" borderId="0" xfId="0" applyFont="1" applyFill="1" applyBorder="1" applyAlignment="1" applyProtection="1">
      <alignment horizontal="center" vertical="center" wrapText="1"/>
    </xf>
    <xf numFmtId="4" fontId="37" fillId="11" borderId="24" xfId="0" applyNumberFormat="1" applyFont="1" applyFill="1" applyBorder="1" applyAlignment="1">
      <alignment horizontal="right" vertical="center" wrapText="1"/>
    </xf>
    <xf numFmtId="4" fontId="37" fillId="11" borderId="19" xfId="0" applyNumberFormat="1" applyFont="1" applyFill="1" applyBorder="1" applyAlignment="1">
      <alignment horizontal="right" vertical="center" wrapText="1"/>
    </xf>
    <xf numFmtId="4" fontId="37" fillId="11" borderId="18" xfId="0" applyNumberFormat="1" applyFont="1" applyFill="1" applyBorder="1" applyAlignment="1">
      <alignment horizontal="right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12" borderId="0" xfId="0" applyFont="1" applyFill="1" applyBorder="1" applyAlignment="1">
      <alignment horizontal="center" vertical="center" wrapText="1"/>
    </xf>
    <xf numFmtId="0" fontId="28" fillId="13" borderId="39" xfId="0" applyFont="1" applyFill="1" applyBorder="1" applyAlignment="1">
      <alignment horizontal="left" vertical="center" wrapText="1"/>
    </xf>
    <xf numFmtId="0" fontId="28" fillId="13" borderId="13" xfId="0" applyFont="1" applyFill="1" applyBorder="1" applyAlignment="1">
      <alignment horizontal="left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49" fillId="12" borderId="15" xfId="0" applyFont="1" applyFill="1" applyBorder="1" applyAlignment="1">
      <alignment horizontal="center" vertical="center" wrapText="1"/>
    </xf>
    <xf numFmtId="0" fontId="49" fillId="12" borderId="41" xfId="0" applyFont="1" applyFill="1" applyBorder="1" applyAlignment="1">
      <alignment horizontal="center" vertical="center" wrapText="1"/>
    </xf>
    <xf numFmtId="0" fontId="49" fillId="12" borderId="22" xfId="0" applyFont="1" applyFill="1" applyBorder="1" applyAlignment="1">
      <alignment horizontal="center" vertical="center" wrapText="1"/>
    </xf>
    <xf numFmtId="0" fontId="49" fillId="12" borderId="16" xfId="0" applyFont="1" applyFill="1" applyBorder="1" applyAlignment="1">
      <alignment horizontal="center" vertical="center" wrapText="1"/>
    </xf>
    <xf numFmtId="0" fontId="49" fillId="1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20" fillId="10" borderId="6" xfId="0" applyFont="1" applyFill="1" applyBorder="1" applyAlignment="1">
      <alignment horizontal="left" wrapText="1"/>
    </xf>
    <xf numFmtId="0" fontId="20" fillId="10" borderId="7" xfId="0" applyFont="1" applyFill="1" applyBorder="1" applyAlignment="1">
      <alignment horizontal="left" wrapText="1"/>
    </xf>
    <xf numFmtId="0" fontId="20" fillId="10" borderId="40" xfId="0" applyFont="1" applyFill="1" applyBorder="1" applyAlignment="1">
      <alignment horizontal="left" wrapText="1"/>
    </xf>
    <xf numFmtId="0" fontId="20" fillId="10" borderId="11" xfId="0" applyFont="1" applyFill="1" applyBorder="1" applyAlignment="1">
      <alignment horizontal="left" wrapText="1"/>
    </xf>
    <xf numFmtId="0" fontId="2" fillId="12" borderId="24" xfId="0" applyFont="1" applyFill="1" applyBorder="1" applyAlignment="1">
      <alignment horizontal="right" wrapText="1"/>
    </xf>
    <xf numFmtId="0" fontId="2" fillId="12" borderId="19" xfId="0" applyFont="1" applyFill="1" applyBorder="1" applyAlignment="1">
      <alignment horizontal="right" wrapText="1"/>
    </xf>
    <xf numFmtId="0" fontId="2" fillId="12" borderId="18" xfId="0" applyFont="1" applyFill="1" applyBorder="1" applyAlignment="1">
      <alignment horizontal="right" wrapText="1"/>
    </xf>
    <xf numFmtId="0" fontId="0" fillId="11" borderId="24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20" fillId="12" borderId="20" xfId="0" applyFont="1" applyFill="1" applyBorder="1" applyAlignment="1">
      <alignment horizontal="center" vertical="center" wrapText="1"/>
    </xf>
    <xf numFmtId="0" fontId="20" fillId="12" borderId="0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12" borderId="2" xfId="0" applyFont="1" applyFill="1" applyBorder="1" applyAlignment="1">
      <alignment horizontal="left" vertical="center" wrapText="1"/>
    </xf>
    <xf numFmtId="0" fontId="24" fillId="12" borderId="16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3" fillId="12" borderId="25" xfId="0" applyFont="1" applyFill="1" applyBorder="1" applyAlignment="1">
      <alignment horizontal="center" vertical="center" wrapText="1"/>
    </xf>
    <xf numFmtId="0" fontId="43" fillId="12" borderId="15" xfId="0" applyFont="1" applyFill="1" applyBorder="1" applyAlignment="1">
      <alignment horizontal="center" vertical="center" wrapText="1"/>
    </xf>
    <xf numFmtId="0" fontId="43" fillId="12" borderId="41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12" borderId="16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3" fillId="12" borderId="17" xfId="0" applyFont="1" applyFill="1" applyBorder="1" applyAlignment="1">
      <alignment horizontal="center" vertical="center" wrapText="1"/>
    </xf>
    <xf numFmtId="0" fontId="43" fillId="12" borderId="28" xfId="0" applyFont="1" applyFill="1" applyBorder="1" applyAlignment="1">
      <alignment horizontal="center" vertical="center" wrapText="1"/>
    </xf>
    <xf numFmtId="0" fontId="43" fillId="12" borderId="36" xfId="0" applyFont="1" applyFill="1" applyBorder="1" applyAlignment="1">
      <alignment horizontal="center" vertical="center" wrapText="1"/>
    </xf>
    <xf numFmtId="0" fontId="43" fillId="12" borderId="2" xfId="0" applyFont="1" applyFill="1" applyBorder="1" applyAlignment="1">
      <alignment horizontal="center" vertical="center" wrapText="1"/>
    </xf>
    <xf numFmtId="0" fontId="36" fillId="12" borderId="2" xfId="0" applyFont="1" applyFill="1" applyBorder="1"/>
    <xf numFmtId="0" fontId="37" fillId="12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left" vertical="center" wrapText="1"/>
    </xf>
    <xf numFmtId="0" fontId="17" fillId="11" borderId="2" xfId="0" applyFont="1" applyFill="1" applyBorder="1" applyAlignment="1">
      <alignment horizontal="center"/>
    </xf>
    <xf numFmtId="0" fontId="18" fillId="12" borderId="24" xfId="0" applyFont="1" applyFill="1" applyBorder="1" applyAlignment="1">
      <alignment horizontal="right" vertical="center" wrapText="1"/>
    </xf>
    <xf numFmtId="0" fontId="18" fillId="12" borderId="19" xfId="0" applyFont="1" applyFill="1" applyBorder="1" applyAlignment="1">
      <alignment horizontal="right" vertical="center" wrapText="1"/>
    </xf>
    <xf numFmtId="0" fontId="18" fillId="12" borderId="18" xfId="0" applyFont="1" applyFill="1" applyBorder="1" applyAlignment="1">
      <alignment horizontal="right" vertical="center" wrapText="1"/>
    </xf>
    <xf numFmtId="0" fontId="18" fillId="12" borderId="24" xfId="0" applyFont="1" applyFill="1" applyBorder="1" applyAlignment="1">
      <alignment horizontal="right" vertical="center"/>
    </xf>
    <xf numFmtId="0" fontId="18" fillId="12" borderId="19" xfId="0" applyFont="1" applyFill="1" applyBorder="1" applyAlignment="1">
      <alignment horizontal="right" vertical="center"/>
    </xf>
    <xf numFmtId="0" fontId="18" fillId="12" borderId="18" xfId="0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18" fillId="11" borderId="24" xfId="0" applyFont="1" applyFill="1" applyBorder="1" applyAlignment="1">
      <alignment horizontal="center" vertical="center" wrapText="1"/>
    </xf>
    <xf numFmtId="0" fontId="22" fillId="11" borderId="19" xfId="0" applyFont="1" applyFill="1" applyBorder="1" applyAlignment="1">
      <alignment horizontal="center" vertical="center" wrapText="1"/>
    </xf>
    <xf numFmtId="0" fontId="22" fillId="11" borderId="1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41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 wrapText="1"/>
    </xf>
    <xf numFmtId="0" fontId="17" fillId="11" borderId="21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23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18" fillId="12" borderId="25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8" fillId="12" borderId="41" xfId="0" applyFont="1" applyFill="1" applyBorder="1" applyAlignment="1">
      <alignment horizontal="center" vertical="center" wrapText="1"/>
    </xf>
    <xf numFmtId="0" fontId="18" fillId="12" borderId="20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23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11" borderId="24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164076</xdr:colOff>
      <xdr:row>0</xdr:row>
      <xdr:rowOff>71437</xdr:rowOff>
    </xdr:from>
    <xdr:to>
      <xdr:col>24</xdr:col>
      <xdr:colOff>101910</xdr:colOff>
      <xdr:row>0</xdr:row>
      <xdr:rowOff>801688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639" y="71437"/>
          <a:ext cx="652209" cy="73025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9</xdr:col>
      <xdr:colOff>150812</xdr:colOff>
      <xdr:row>0</xdr:row>
      <xdr:rowOff>714375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10</xdr:col>
      <xdr:colOff>134938</xdr:colOff>
      <xdr:row>0</xdr:row>
      <xdr:rowOff>142875</xdr:rowOff>
    </xdr:from>
    <xdr:to>
      <xdr:col>13</xdr:col>
      <xdr:colOff>95250</xdr:colOff>
      <xdr:row>0</xdr:row>
      <xdr:rowOff>730250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8" y="142875"/>
          <a:ext cx="722312" cy="58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160662</xdr:colOff>
      <xdr:row>0</xdr:row>
      <xdr:rowOff>91807</xdr:rowOff>
    </xdr:from>
    <xdr:to>
      <xdr:col>14</xdr:col>
      <xdr:colOff>915338</xdr:colOff>
      <xdr:row>0</xdr:row>
      <xdr:rowOff>936785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355" y="91807"/>
          <a:ext cx="754676" cy="8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45904</xdr:colOff>
      <xdr:row>0</xdr:row>
      <xdr:rowOff>286897</xdr:rowOff>
    </xdr:from>
    <xdr:to>
      <xdr:col>2</xdr:col>
      <xdr:colOff>237264</xdr:colOff>
      <xdr:row>0</xdr:row>
      <xdr:rowOff>810772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98" y="286897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3</xdr:col>
      <xdr:colOff>252470</xdr:colOff>
      <xdr:row>0</xdr:row>
      <xdr:rowOff>195090</xdr:rowOff>
    </xdr:from>
    <xdr:to>
      <xdr:col>3</xdr:col>
      <xdr:colOff>1090211</xdr:colOff>
      <xdr:row>0</xdr:row>
      <xdr:rowOff>883644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4066" y="195090"/>
          <a:ext cx="837741" cy="6885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0</xdr:row>
      <xdr:rowOff>85725</xdr:rowOff>
    </xdr:from>
    <xdr:to>
      <xdr:col>11</xdr:col>
      <xdr:colOff>192701</xdr:colOff>
      <xdr:row>0</xdr:row>
      <xdr:rowOff>930703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85725"/>
          <a:ext cx="754676" cy="844978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276225</xdr:rowOff>
    </xdr:from>
    <xdr:to>
      <xdr:col>4</xdr:col>
      <xdr:colOff>328612</xdr:colOff>
      <xdr:row>0</xdr:row>
      <xdr:rowOff>800100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76225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0</xdr:row>
      <xdr:rowOff>180975</xdr:rowOff>
    </xdr:from>
    <xdr:to>
      <xdr:col>6</xdr:col>
      <xdr:colOff>309563</xdr:colOff>
      <xdr:row>0</xdr:row>
      <xdr:rowOff>839787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80975"/>
          <a:ext cx="738188" cy="658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66675</xdr:rowOff>
    </xdr:from>
    <xdr:to>
      <xdr:col>9</xdr:col>
      <xdr:colOff>221276</xdr:colOff>
      <xdr:row>1</xdr:row>
      <xdr:rowOff>911653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228600"/>
          <a:ext cx="754676" cy="844978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257175</xdr:rowOff>
    </xdr:from>
    <xdr:to>
      <xdr:col>3</xdr:col>
      <xdr:colOff>519112</xdr:colOff>
      <xdr:row>1</xdr:row>
      <xdr:rowOff>781050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19100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1</xdr:row>
      <xdr:rowOff>161925</xdr:rowOff>
    </xdr:from>
    <xdr:to>
      <xdr:col>4</xdr:col>
      <xdr:colOff>476250</xdr:colOff>
      <xdr:row>1</xdr:row>
      <xdr:rowOff>847725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323850"/>
          <a:ext cx="7429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36206</xdr:colOff>
      <xdr:row>0</xdr:row>
      <xdr:rowOff>112059</xdr:rowOff>
    </xdr:from>
    <xdr:to>
      <xdr:col>22</xdr:col>
      <xdr:colOff>867</xdr:colOff>
      <xdr:row>1</xdr:row>
      <xdr:rowOff>609319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67" y="112059"/>
          <a:ext cx="587988" cy="658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115957</xdr:colOff>
      <xdr:row>1</xdr:row>
      <xdr:rowOff>0</xdr:rowOff>
    </xdr:from>
    <xdr:to>
      <xdr:col>8</xdr:col>
      <xdr:colOff>114921</xdr:colOff>
      <xdr:row>1</xdr:row>
      <xdr:rowOff>523875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57" y="165652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9</xdr:col>
      <xdr:colOff>33131</xdr:colOff>
      <xdr:row>0</xdr:row>
      <xdr:rowOff>115956</xdr:rowOff>
    </xdr:from>
    <xdr:to>
      <xdr:col>12</xdr:col>
      <xdr:colOff>1036</xdr:colOff>
      <xdr:row>1</xdr:row>
      <xdr:rowOff>609116</xdr:rowOff>
    </xdr:to>
    <xdr:pic>
      <xdr:nvPicPr>
        <xdr:cNvPr id="5" name="Obraz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5" y="115956"/>
          <a:ext cx="738188" cy="658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133350</xdr:colOff>
      <xdr:row>0</xdr:row>
      <xdr:rowOff>114300</xdr:rowOff>
    </xdr:from>
    <xdr:to>
      <xdr:col>31</xdr:col>
      <xdr:colOff>226038</xdr:colOff>
      <xdr:row>0</xdr:row>
      <xdr:rowOff>772645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14300"/>
          <a:ext cx="587988" cy="65834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0</xdr:row>
      <xdr:rowOff>142875</xdr:rowOff>
    </xdr:from>
    <xdr:to>
      <xdr:col>2</xdr:col>
      <xdr:colOff>1985962</xdr:colOff>
      <xdr:row>0</xdr:row>
      <xdr:rowOff>666750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42875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2486025</xdr:colOff>
      <xdr:row>0</xdr:row>
      <xdr:rowOff>85725</xdr:rowOff>
    </xdr:from>
    <xdr:to>
      <xdr:col>3</xdr:col>
      <xdr:colOff>195263</xdr:colOff>
      <xdr:row>0</xdr:row>
      <xdr:rowOff>744537</xdr:rowOff>
    </xdr:to>
    <xdr:pic>
      <xdr:nvPicPr>
        <xdr:cNvPr id="5" name="Obraz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85725"/>
          <a:ext cx="738188" cy="658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171450</xdr:colOff>
      <xdr:row>0</xdr:row>
      <xdr:rowOff>190500</xdr:rowOff>
    </xdr:from>
    <xdr:to>
      <xdr:col>27</xdr:col>
      <xdr:colOff>245088</xdr:colOff>
      <xdr:row>0</xdr:row>
      <xdr:rowOff>848845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190500"/>
          <a:ext cx="587988" cy="65834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295275</xdr:rowOff>
    </xdr:from>
    <xdr:to>
      <xdr:col>8</xdr:col>
      <xdr:colOff>242887</xdr:colOff>
      <xdr:row>0</xdr:row>
      <xdr:rowOff>819150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57149</xdr:colOff>
      <xdr:row>0</xdr:row>
      <xdr:rowOff>190500</xdr:rowOff>
    </xdr:from>
    <xdr:to>
      <xdr:col>13</xdr:col>
      <xdr:colOff>95249</xdr:colOff>
      <xdr:row>0</xdr:row>
      <xdr:rowOff>876300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4" y="190500"/>
          <a:ext cx="8096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76200</xdr:colOff>
      <xdr:row>0</xdr:row>
      <xdr:rowOff>114300</xdr:rowOff>
    </xdr:from>
    <xdr:to>
      <xdr:col>28</xdr:col>
      <xdr:colOff>54588</xdr:colOff>
      <xdr:row>0</xdr:row>
      <xdr:rowOff>772645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114300"/>
          <a:ext cx="587988" cy="65834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257175</xdr:rowOff>
    </xdr:from>
    <xdr:to>
      <xdr:col>9</xdr:col>
      <xdr:colOff>109537</xdr:colOff>
      <xdr:row>0</xdr:row>
      <xdr:rowOff>781050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57175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14</xdr:col>
      <xdr:colOff>4763</xdr:colOff>
      <xdr:row>0</xdr:row>
      <xdr:rowOff>801687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42875"/>
          <a:ext cx="738188" cy="658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321468</xdr:colOff>
      <xdr:row>1</xdr:row>
      <xdr:rowOff>107156</xdr:rowOff>
    </xdr:from>
    <xdr:to>
      <xdr:col>18</xdr:col>
      <xdr:colOff>314144</xdr:colOff>
      <xdr:row>1</xdr:row>
      <xdr:rowOff>898811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5468" y="214312"/>
          <a:ext cx="707051" cy="79165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</xdr:row>
      <xdr:rowOff>214313</xdr:rowOff>
    </xdr:from>
    <xdr:to>
      <xdr:col>2</xdr:col>
      <xdr:colOff>881062</xdr:colOff>
      <xdr:row>1</xdr:row>
      <xdr:rowOff>738188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21469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3</xdr:col>
      <xdr:colOff>440531</xdr:colOff>
      <xdr:row>1</xdr:row>
      <xdr:rowOff>166688</xdr:rowOff>
    </xdr:from>
    <xdr:to>
      <xdr:col>4</xdr:col>
      <xdr:colOff>238125</xdr:colOff>
      <xdr:row>1</xdr:row>
      <xdr:rowOff>821531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6094" y="273844"/>
          <a:ext cx="869156" cy="654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440531</xdr:colOff>
      <xdr:row>0</xdr:row>
      <xdr:rowOff>95250</xdr:rowOff>
    </xdr:from>
    <xdr:to>
      <xdr:col>7</xdr:col>
      <xdr:colOff>1195207</xdr:colOff>
      <xdr:row>0</xdr:row>
      <xdr:rowOff>940228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687" y="95250"/>
          <a:ext cx="754676" cy="844978"/>
        </a:xfrm>
        <a:prstGeom prst="rect">
          <a:avLst/>
        </a:prstGeom>
      </xdr:spPr>
    </xdr:pic>
    <xdr:clientData/>
  </xdr:twoCellAnchor>
  <xdr:twoCellAnchor editAs="oneCell">
    <xdr:from>
      <xdr:col>0</xdr:col>
      <xdr:colOff>226219</xdr:colOff>
      <xdr:row>0</xdr:row>
      <xdr:rowOff>261937</xdr:rowOff>
    </xdr:from>
    <xdr:to>
      <xdr:col>1</xdr:col>
      <xdr:colOff>2381</xdr:colOff>
      <xdr:row>0</xdr:row>
      <xdr:rowOff>785812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261937"/>
          <a:ext cx="2119312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607218</xdr:colOff>
      <xdr:row>0</xdr:row>
      <xdr:rowOff>154779</xdr:rowOff>
    </xdr:from>
    <xdr:to>
      <xdr:col>1</xdr:col>
      <xdr:colOff>1452562</xdr:colOff>
      <xdr:row>0</xdr:row>
      <xdr:rowOff>869154</xdr:rowOff>
    </xdr:to>
    <xdr:pic>
      <xdr:nvPicPr>
        <xdr:cNvPr id="6" name="Obraz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2281" y="154779"/>
          <a:ext cx="84534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17</xdr:row>
      <xdr:rowOff>19050</xdr:rowOff>
    </xdr:from>
    <xdr:to>
      <xdr:col>9</xdr:col>
      <xdr:colOff>28575</xdr:colOff>
      <xdr:row>17</xdr:row>
      <xdr:rowOff>419100</xdr:rowOff>
    </xdr:to>
    <xdr:cxnSp macro="">
      <xdr:nvCxnSpPr>
        <xdr:cNvPr id="12" name="Łącznik prosty 11"/>
        <xdr:cNvCxnSpPr/>
      </xdr:nvCxnSpPr>
      <xdr:spPr>
        <a:xfrm>
          <a:off x="17164050" y="14011275"/>
          <a:ext cx="16859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1628775</xdr:colOff>
      <xdr:row>17</xdr:row>
      <xdr:rowOff>428625</xdr:rowOff>
    </xdr:to>
    <xdr:cxnSp macro="">
      <xdr:nvCxnSpPr>
        <xdr:cNvPr id="13" name="Łącznik prosty 12"/>
        <xdr:cNvCxnSpPr/>
      </xdr:nvCxnSpPr>
      <xdr:spPr>
        <a:xfrm flipV="1">
          <a:off x="17164050" y="14011275"/>
          <a:ext cx="161925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582084</xdr:colOff>
      <xdr:row>0</xdr:row>
      <xdr:rowOff>74084</xdr:rowOff>
    </xdr:from>
    <xdr:to>
      <xdr:col>17</xdr:col>
      <xdr:colOff>1336760</xdr:colOff>
      <xdr:row>0</xdr:row>
      <xdr:rowOff>919062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7667" y="74084"/>
          <a:ext cx="754676" cy="844978"/>
        </a:xfrm>
        <a:prstGeom prst="rect">
          <a:avLst/>
        </a:prstGeom>
      </xdr:spPr>
    </xdr:pic>
    <xdr:clientData/>
  </xdr:twoCellAnchor>
  <xdr:twoCellAnchor editAs="oneCell">
    <xdr:from>
      <xdr:col>0</xdr:col>
      <xdr:colOff>243416</xdr:colOff>
      <xdr:row>0</xdr:row>
      <xdr:rowOff>243416</xdr:rowOff>
    </xdr:from>
    <xdr:to>
      <xdr:col>7</xdr:col>
      <xdr:colOff>125560</xdr:colOff>
      <xdr:row>0</xdr:row>
      <xdr:rowOff>767291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6" y="243416"/>
          <a:ext cx="2044319" cy="523875"/>
        </a:xfrm>
        <a:prstGeom prst="rect">
          <a:avLst/>
        </a:prstGeom>
      </xdr:spPr>
    </xdr:pic>
    <xdr:clientData/>
  </xdr:twoCellAnchor>
  <xdr:twoCellAnchor editAs="oneCell">
    <xdr:from>
      <xdr:col>8</xdr:col>
      <xdr:colOff>444499</xdr:colOff>
      <xdr:row>0</xdr:row>
      <xdr:rowOff>158750</xdr:rowOff>
    </xdr:from>
    <xdr:to>
      <xdr:col>8</xdr:col>
      <xdr:colOff>1182687</xdr:colOff>
      <xdr:row>0</xdr:row>
      <xdr:rowOff>817562</xdr:rowOff>
    </xdr:to>
    <xdr:pic>
      <xdr:nvPicPr>
        <xdr:cNvPr id="4" name="Obraz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2" y="158750"/>
          <a:ext cx="738188" cy="6588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wiecinska/Desktop/Ola/Fisze%20B/Kopia%20Formularz%20dla%20PA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- INFORMACJE PODSTAWOWE"/>
      <sheetName val="DZIAŁANIA"/>
      <sheetName val="WSKAŹNIKI"/>
      <sheetName val="listy"/>
      <sheetName val="ZAGADNIENIA HORYZONTALNE"/>
      <sheetName val="FINANSE PODSUMOWANIE"/>
      <sheetName val="ŹRÓDŁA FINANSOWANIA"/>
      <sheetName val="ZESTAWIENIE WYDATKÓW"/>
      <sheetName val="ZESTAWIENIE ZAMÓWIEŃ PUBL."/>
      <sheetName val="LISTA DOKUMENTÓW"/>
      <sheetName val="cz. fin. 7 - zest. zmian"/>
      <sheetName val="HARMONOGRAM"/>
      <sheetName val="OŚWIADCZENIA BENEFICJENTA"/>
      <sheetName val="OŚWIADCZENIA OPERATORA"/>
    </sheetNames>
    <sheetDataSet>
      <sheetData sheetId="0"/>
      <sheetData sheetId="1"/>
      <sheetData sheetId="2"/>
      <sheetData sheetId="3">
        <row r="2">
          <cell r="A2" t="str">
            <v>Poprawa wydajności w zakresie azylu i migracji</v>
          </cell>
        </row>
        <row r="3">
          <cell r="A3" t="str">
            <v>Poprawa wydajności w zakresie azylu i migracji</v>
          </cell>
        </row>
        <row r="4">
          <cell r="A4" t="str">
            <v>Zwiększone wsparcie dla migrantów i osób ubiegających się o azyl</v>
          </cell>
        </row>
        <row r="5">
          <cell r="A5" t="str">
            <v>Zwiększone wsparcie dla migrantów i osób ubiegających się o azyl</v>
          </cell>
        </row>
        <row r="6">
          <cell r="A6" t="str">
            <v>Zwiększone wsparcie dla migrantów i osób ubiegających się o azyl</v>
          </cell>
        </row>
        <row r="7">
          <cell r="A7" t="str">
            <v>Lepsza koordynacja i rozwijanie potencjału między właściwymi instytucjami a organizacjami pozarządowymi</v>
          </cell>
        </row>
        <row r="11">
          <cell r="A11" t="str">
            <v>Wzmocniona współpraca pomiędzy polskimi i norweskimi podmiotami zaangażowanymi w Program „Sprawy wewnętrzne”</v>
          </cell>
        </row>
        <row r="12">
          <cell r="A12" t="str">
            <v>Wzmocniona współpraca pomiędzy polskimi i norweskimi podmiotami zaangażowanymi w Program „Sprawy wewnętrzne”</v>
          </cell>
        </row>
        <row r="13">
          <cell r="A13" t="str">
            <v>Budowanie potencjału w celu wzmocnienia praworządności</v>
          </cell>
        </row>
        <row r="14">
          <cell r="A14" t="str">
            <v>Budowanie potencjału w celu wzmocnienia praworządności</v>
          </cell>
        </row>
        <row r="15">
          <cell r="A15" t="str">
            <v>Budowanie potencjału w celu wzmocnienia praworządności</v>
          </cell>
        </row>
        <row r="16">
          <cell r="A16" t="str">
            <v>Budowanie potencjału w celu wzmocnienia praworządności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36"/>
  <sheetViews>
    <sheetView tabSelected="1" view="pageLayout" topLeftCell="A22" zoomScale="120" zoomScaleSheetLayoutView="100" zoomScalePageLayoutView="120" workbookViewId="0">
      <selection sqref="A1:Y1"/>
    </sheetView>
  </sheetViews>
  <sheetFormatPr defaultRowHeight="12.75" x14ac:dyDescent="0.2"/>
  <cols>
    <col min="1" max="1" width="3" customWidth="1"/>
    <col min="2" max="2" width="3.28515625" customWidth="1"/>
    <col min="3" max="4" width="3" customWidth="1"/>
    <col min="5" max="6" width="3.7109375" customWidth="1"/>
    <col min="7" max="7" width="2.85546875" customWidth="1"/>
    <col min="8" max="15" width="3.7109375" customWidth="1"/>
    <col min="16" max="17" width="3.28515625" customWidth="1"/>
    <col min="18" max="18" width="3.140625" customWidth="1"/>
    <col min="19" max="19" width="3.7109375" customWidth="1"/>
    <col min="20" max="20" width="3.28515625" customWidth="1"/>
    <col min="21" max="21" width="3.7109375" customWidth="1"/>
    <col min="22" max="22" width="3" customWidth="1"/>
    <col min="23" max="25" width="3.7109375" customWidth="1"/>
    <col min="26" max="26" width="4.85546875" customWidth="1"/>
    <col min="29" max="29" width="9.140625" hidden="1" customWidth="1"/>
  </cols>
  <sheetData>
    <row r="1" spans="1:29" s="15" customFormat="1" ht="69" customHeight="1" x14ac:dyDescent="0.2">
      <c r="A1" s="300" t="s">
        <v>16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9" s="15" customFormat="1" ht="57.75" customHeight="1" x14ac:dyDescent="0.2">
      <c r="A2" s="303" t="s">
        <v>198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AA2" s="119"/>
    </row>
    <row r="3" spans="1:29" s="1" customFormat="1" ht="12" customHeight="1" x14ac:dyDescent="0.25">
      <c r="A3" s="1" t="s">
        <v>138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</row>
    <row r="4" spans="1:29" s="4" customFormat="1" ht="138.75" customHeight="1" x14ac:dyDescent="0.25">
      <c r="B4" s="291" t="s">
        <v>241</v>
      </c>
      <c r="C4" s="292"/>
      <c r="D4" s="292"/>
      <c r="E4" s="293"/>
      <c r="F4" s="307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9"/>
      <c r="Y4" s="1"/>
    </row>
    <row r="5" spans="1:29" s="1" customFormat="1" ht="12" customHeight="1" x14ac:dyDescent="0.25"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</row>
    <row r="6" spans="1:29" ht="25.5" customHeight="1" x14ac:dyDescent="0.2">
      <c r="A6" s="301" t="s">
        <v>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</row>
    <row r="7" spans="1:29" s="1" customFormat="1" ht="9" customHeight="1" thickBot="1" x14ac:dyDescent="0.3"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3"/>
      <c r="P7" s="2"/>
      <c r="Q7" s="2"/>
      <c r="R7" s="2"/>
      <c r="S7" s="2"/>
      <c r="T7" s="2"/>
    </row>
    <row r="8" spans="1:29" s="4" customFormat="1" ht="29.25" customHeight="1" thickBot="1" x14ac:dyDescent="0.3">
      <c r="A8" s="1"/>
      <c r="B8" s="1"/>
      <c r="C8" s="1"/>
      <c r="D8" s="1"/>
      <c r="E8" s="1"/>
      <c r="F8" s="1"/>
      <c r="G8" s="304" t="s">
        <v>90</v>
      </c>
      <c r="H8" s="305"/>
      <c r="I8" s="305"/>
      <c r="J8" s="306"/>
      <c r="K8" s="310"/>
      <c r="L8" s="311"/>
      <c r="M8" s="80"/>
      <c r="N8" s="302"/>
      <c r="O8" s="302"/>
      <c r="P8" s="17"/>
      <c r="Q8" s="1"/>
      <c r="R8" s="17"/>
      <c r="S8" s="18"/>
      <c r="T8" s="6"/>
      <c r="U8" s="18"/>
      <c r="V8" s="2"/>
      <c r="W8" s="1"/>
      <c r="X8" s="17"/>
      <c r="Y8" s="1"/>
    </row>
    <row r="9" spans="1:29" s="4" customFormat="1" ht="3.75" customHeight="1" x14ac:dyDescent="0.25">
      <c r="A9" s="7"/>
      <c r="B9" s="7"/>
      <c r="C9" s="7"/>
      <c r="D9" s="7"/>
      <c r="E9" s="7"/>
      <c r="F9" s="7"/>
      <c r="G9" s="34"/>
      <c r="H9" s="34"/>
      <c r="I9" s="34"/>
      <c r="J9" s="34"/>
      <c r="K9" s="35"/>
      <c r="L9" s="18"/>
      <c r="M9" s="6"/>
      <c r="N9" s="18"/>
      <c r="O9" s="35"/>
      <c r="P9" s="17"/>
      <c r="Q9" s="7"/>
      <c r="R9" s="17"/>
      <c r="S9" s="18"/>
      <c r="T9" s="6"/>
      <c r="U9" s="18"/>
      <c r="V9" s="6"/>
      <c r="W9" s="7"/>
      <c r="X9" s="17"/>
      <c r="Y9" s="7"/>
    </row>
    <row r="10" spans="1:29" s="1" customFormat="1" ht="13.5" customHeight="1" x14ac:dyDescent="0.2">
      <c r="A10" s="21"/>
      <c r="B10" s="21"/>
      <c r="C10" s="21"/>
      <c r="D10" s="21"/>
      <c r="E10" s="21"/>
      <c r="F10" s="21"/>
      <c r="G10" s="10" t="s">
        <v>6</v>
      </c>
      <c r="H10" s="10" t="s">
        <v>7</v>
      </c>
      <c r="I10" s="10" t="s">
        <v>8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0" t="s">
        <v>6</v>
      </c>
      <c r="W10" s="10" t="s">
        <v>7</v>
      </c>
      <c r="X10" s="10" t="s">
        <v>8</v>
      </c>
      <c r="Y10" s="7"/>
    </row>
    <row r="11" spans="1:29" ht="23.25" customHeight="1" x14ac:dyDescent="0.2">
      <c r="A11" s="7"/>
      <c r="B11" s="294" t="s">
        <v>91</v>
      </c>
      <c r="C11" s="294"/>
      <c r="D11" s="294"/>
      <c r="E11" s="294"/>
      <c r="F11" s="294"/>
      <c r="G11" s="116"/>
      <c r="H11" s="116"/>
      <c r="I11" s="116"/>
      <c r="J11" s="10"/>
      <c r="K11" s="10"/>
      <c r="L11" s="10"/>
      <c r="M11" s="14"/>
      <c r="N11" s="14"/>
      <c r="O11" s="36"/>
      <c r="P11" s="36"/>
      <c r="Q11" s="294" t="s">
        <v>92</v>
      </c>
      <c r="R11" s="294"/>
      <c r="S11" s="294"/>
      <c r="T11" s="294"/>
      <c r="U11" s="294"/>
      <c r="V11" s="116"/>
      <c r="W11" s="116"/>
      <c r="X11" s="116"/>
      <c r="Y11" s="15"/>
    </row>
    <row r="12" spans="1:29" s="1" customFormat="1" ht="9.7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7"/>
      <c r="Y12" s="7"/>
    </row>
    <row r="13" spans="1:29" ht="26.25" customHeight="1" x14ac:dyDescent="0.2">
      <c r="A13" s="7"/>
      <c r="B13" s="294" t="s">
        <v>144</v>
      </c>
      <c r="C13" s="294"/>
      <c r="D13" s="294"/>
      <c r="E13" s="294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19"/>
    </row>
    <row r="14" spans="1:29" ht="10.5" customHeight="1" x14ac:dyDescent="0.2">
      <c r="A14" s="7"/>
      <c r="B14" s="9"/>
      <c r="C14" s="9"/>
      <c r="D14" s="9"/>
      <c r="E14" s="1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19"/>
    </row>
    <row r="15" spans="1:29" ht="39.75" customHeight="1" x14ac:dyDescent="0.2">
      <c r="A15" s="7"/>
      <c r="B15" s="294" t="s">
        <v>93</v>
      </c>
      <c r="C15" s="294"/>
      <c r="D15" s="294"/>
      <c r="E15" s="294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19"/>
      <c r="AC15">
        <v>2012</v>
      </c>
    </row>
    <row r="16" spans="1:29" ht="10.5" customHeight="1" x14ac:dyDescent="0.2">
      <c r="A16" s="7"/>
      <c r="B16" s="9"/>
      <c r="C16" s="9"/>
      <c r="D16" s="9"/>
      <c r="E16" s="10"/>
      <c r="F16" s="10"/>
      <c r="G16" s="10" t="s">
        <v>6</v>
      </c>
      <c r="H16" s="10" t="s">
        <v>7</v>
      </c>
      <c r="I16" s="10" t="s">
        <v>8</v>
      </c>
      <c r="J16" s="12"/>
      <c r="K16" s="12"/>
      <c r="L16" s="12"/>
      <c r="M16" s="12"/>
      <c r="N16" s="12"/>
      <c r="O16" s="9"/>
      <c r="P16" s="9"/>
      <c r="Q16" s="9"/>
      <c r="R16" s="9"/>
      <c r="S16" s="9"/>
      <c r="T16" s="9"/>
      <c r="U16" s="7"/>
      <c r="V16" s="26" t="s">
        <v>6</v>
      </c>
      <c r="W16" s="26" t="s">
        <v>7</v>
      </c>
      <c r="X16" s="26" t="s">
        <v>9</v>
      </c>
      <c r="Y16" s="19"/>
      <c r="AC16">
        <v>2014</v>
      </c>
    </row>
    <row r="17" spans="1:29" ht="24" customHeight="1" x14ac:dyDescent="0.2">
      <c r="A17" s="7"/>
      <c r="B17" s="294" t="s">
        <v>242</v>
      </c>
      <c r="C17" s="294"/>
      <c r="D17" s="294"/>
      <c r="E17" s="294"/>
      <c r="F17" s="294"/>
      <c r="G17" s="116"/>
      <c r="H17" s="116"/>
      <c r="I17" s="116"/>
      <c r="J17" s="10"/>
      <c r="K17" s="10"/>
      <c r="L17" s="10"/>
      <c r="M17" s="14"/>
      <c r="N17" s="14"/>
      <c r="O17" s="1"/>
      <c r="P17" s="1"/>
      <c r="Q17" s="294" t="s">
        <v>94</v>
      </c>
      <c r="R17" s="294"/>
      <c r="S17" s="294"/>
      <c r="T17" s="294"/>
      <c r="U17" s="294"/>
      <c r="V17" s="116"/>
      <c r="W17" s="116"/>
      <c r="X17" s="116"/>
      <c r="Y17" s="19"/>
      <c r="AC17">
        <v>2015</v>
      </c>
    </row>
    <row r="18" spans="1:29" ht="3" customHeight="1" x14ac:dyDescent="0.2">
      <c r="A18" s="7"/>
      <c r="B18" s="9" t="s">
        <v>243</v>
      </c>
      <c r="C18" s="9"/>
      <c r="D18" s="9"/>
      <c r="E18" s="10"/>
      <c r="F18" s="10"/>
      <c r="G18" s="11"/>
      <c r="H18" s="10"/>
      <c r="I18" s="12"/>
      <c r="J18" s="12"/>
      <c r="K18" s="12"/>
      <c r="L18" s="12"/>
      <c r="M18" s="12"/>
      <c r="N18" s="12"/>
      <c r="O18" s="9"/>
      <c r="P18" s="9"/>
      <c r="Q18" s="9"/>
      <c r="R18" s="9"/>
      <c r="S18" s="9"/>
      <c r="T18" s="9"/>
      <c r="U18" s="7"/>
      <c r="V18" s="230"/>
      <c r="W18" s="230"/>
      <c r="X18" s="7"/>
      <c r="Y18" s="19"/>
      <c r="AC18">
        <v>2016</v>
      </c>
    </row>
    <row r="19" spans="1:29" ht="14.25" customHeight="1" x14ac:dyDescent="0.2">
      <c r="A19" s="7"/>
      <c r="B19" s="9"/>
      <c r="C19" s="9"/>
      <c r="D19" s="9"/>
      <c r="E19" s="10"/>
      <c r="F19" s="10"/>
      <c r="G19" s="11"/>
      <c r="H19" s="10"/>
      <c r="I19" s="12"/>
      <c r="J19" s="12"/>
      <c r="K19" s="12"/>
      <c r="L19" s="12"/>
      <c r="M19" s="12"/>
      <c r="N19" s="12"/>
      <c r="O19" s="9"/>
      <c r="P19" s="9"/>
      <c r="Q19" s="9"/>
      <c r="R19" s="9"/>
      <c r="S19" s="9"/>
      <c r="T19" s="9"/>
      <c r="U19" s="7"/>
      <c r="V19" s="10" t="s">
        <v>6</v>
      </c>
      <c r="W19" s="10" t="s">
        <v>7</v>
      </c>
      <c r="X19" s="26" t="s">
        <v>9</v>
      </c>
      <c r="Y19" s="19"/>
    </row>
    <row r="20" spans="1:29" ht="23.45" customHeight="1" x14ac:dyDescent="0.2">
      <c r="A20" s="7"/>
      <c r="B20" s="9"/>
      <c r="C20" s="9"/>
      <c r="D20" s="9"/>
      <c r="E20" s="10"/>
      <c r="F20" s="10"/>
      <c r="G20" s="11"/>
      <c r="H20" s="10"/>
      <c r="I20" s="12"/>
      <c r="J20" s="12"/>
      <c r="K20" s="12"/>
      <c r="L20" s="12"/>
      <c r="M20" s="12"/>
      <c r="N20" s="12"/>
      <c r="O20" s="9"/>
      <c r="P20" s="9"/>
      <c r="Q20" s="294" t="s">
        <v>243</v>
      </c>
      <c r="R20" s="294"/>
      <c r="S20" s="294"/>
      <c r="T20" s="294"/>
      <c r="U20" s="294"/>
      <c r="V20" s="116"/>
      <c r="W20" s="116"/>
      <c r="X20" s="116"/>
      <c r="Y20" s="19"/>
    </row>
    <row r="21" spans="1:29" ht="23.25" customHeight="1" x14ac:dyDescent="0.2">
      <c r="A21" s="7"/>
      <c r="B21" s="295" t="s">
        <v>244</v>
      </c>
      <c r="C21" s="296"/>
      <c r="D21" s="296"/>
      <c r="E21" s="297"/>
      <c r="F21" s="295" t="s">
        <v>245</v>
      </c>
      <c r="G21" s="297"/>
      <c r="H21" s="10"/>
      <c r="I21" s="12"/>
      <c r="J21" s="12"/>
      <c r="K21" s="12"/>
      <c r="L21" s="12"/>
      <c r="M21" s="12"/>
      <c r="N21" s="12"/>
      <c r="O21" s="9"/>
      <c r="P21" s="9"/>
      <c r="Q21" s="9"/>
      <c r="R21" s="9"/>
      <c r="S21" s="9"/>
      <c r="T21" s="9"/>
      <c r="U21" s="7"/>
      <c r="V21" s="7"/>
      <c r="W21" s="7"/>
      <c r="X21" s="7"/>
      <c r="Y21" s="19"/>
    </row>
    <row r="22" spans="1:29" ht="29.25" customHeight="1" x14ac:dyDescent="0.2">
      <c r="A22" s="7"/>
      <c r="B22" s="294" t="s">
        <v>95</v>
      </c>
      <c r="C22" s="294"/>
      <c r="D22" s="294"/>
      <c r="E22" s="29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19"/>
    </row>
    <row r="23" spans="1:29" ht="9" customHeight="1" x14ac:dyDescent="0.2">
      <c r="A23" s="7"/>
      <c r="B23" s="5"/>
      <c r="C23" s="5"/>
      <c r="D23" s="5"/>
      <c r="E23" s="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19"/>
    </row>
    <row r="24" spans="1:29" ht="18.75" customHeight="1" x14ac:dyDescent="0.2">
      <c r="A24" s="7"/>
      <c r="B24" s="291" t="s">
        <v>96</v>
      </c>
      <c r="C24" s="292"/>
      <c r="D24" s="292"/>
      <c r="E24" s="293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19"/>
    </row>
    <row r="25" spans="1:29" ht="10.5" customHeight="1" x14ac:dyDescent="0.2">
      <c r="A25" s="7"/>
      <c r="B25" s="5"/>
      <c r="C25" s="5"/>
      <c r="D25" s="5"/>
      <c r="E25" s="5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19"/>
    </row>
    <row r="26" spans="1:29" ht="26.25" customHeight="1" x14ac:dyDescent="0.2">
      <c r="A26" s="7"/>
      <c r="B26" s="291" t="s">
        <v>156</v>
      </c>
      <c r="C26" s="292"/>
      <c r="D26" s="292"/>
      <c r="E26" s="293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19"/>
    </row>
    <row r="27" spans="1:29" ht="9" customHeight="1" x14ac:dyDescent="0.2">
      <c r="A27" s="7"/>
      <c r="B27" s="5"/>
      <c r="C27" s="5"/>
      <c r="D27" s="5"/>
      <c r="E27" s="5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19"/>
    </row>
    <row r="28" spans="1:29" ht="16.5" customHeight="1" x14ac:dyDescent="0.2">
      <c r="A28" s="7"/>
      <c r="B28" s="288" t="s">
        <v>97</v>
      </c>
      <c r="C28" s="288"/>
      <c r="D28" s="288"/>
      <c r="E28" s="288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19"/>
    </row>
    <row r="29" spans="1:29" ht="9.75" customHeight="1" x14ac:dyDescent="0.2">
      <c r="A29" s="7"/>
      <c r="B29" s="5"/>
      <c r="C29" s="5"/>
      <c r="D29" s="5"/>
      <c r="E29" s="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19"/>
    </row>
    <row r="30" spans="1:29" ht="14.25" customHeight="1" x14ac:dyDescent="0.2">
      <c r="A30" s="7"/>
      <c r="B30" s="288" t="s">
        <v>98</v>
      </c>
      <c r="C30" s="288"/>
      <c r="D30" s="288"/>
      <c r="E30" s="288"/>
      <c r="F30" s="290"/>
      <c r="G30" s="290"/>
      <c r="H30" s="290"/>
      <c r="I30" s="290"/>
      <c r="J30" s="29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9"/>
    </row>
    <row r="31" spans="1:29" ht="10.5" customHeight="1" x14ac:dyDescent="0.2">
      <c r="A31" s="7"/>
      <c r="B31" s="5"/>
      <c r="C31" s="5"/>
      <c r="D31" s="5"/>
      <c r="E31" s="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19"/>
    </row>
    <row r="32" spans="1:29" ht="14.25" customHeight="1" x14ac:dyDescent="0.2">
      <c r="A32" s="7"/>
      <c r="B32" s="288" t="s">
        <v>99</v>
      </c>
      <c r="C32" s="288"/>
      <c r="D32" s="288"/>
      <c r="E32" s="288"/>
      <c r="F32" s="290"/>
      <c r="G32" s="290"/>
      <c r="H32" s="290"/>
      <c r="I32" s="290"/>
      <c r="J32" s="29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19"/>
    </row>
    <row r="33" spans="1:25" ht="7.5" customHeight="1" x14ac:dyDescent="0.2">
      <c r="A33" s="7"/>
      <c r="B33" s="5"/>
      <c r="C33" s="5"/>
      <c r="D33" s="5"/>
      <c r="E33" s="5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19"/>
    </row>
    <row r="34" spans="1:25" ht="28.5" customHeight="1" x14ac:dyDescent="0.2">
      <c r="A34" s="7"/>
      <c r="B34" s="288" t="s">
        <v>100</v>
      </c>
      <c r="C34" s="288"/>
      <c r="D34" s="288"/>
      <c r="E34" s="288"/>
      <c r="F34" s="289"/>
      <c r="G34" s="290"/>
      <c r="H34" s="290"/>
      <c r="I34" s="290"/>
      <c r="J34" s="29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19"/>
    </row>
    <row r="35" spans="1: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19"/>
    </row>
    <row r="36" spans="1:25" ht="30.75" customHeight="1" x14ac:dyDescent="0.2">
      <c r="B36" s="295" t="s">
        <v>246</v>
      </c>
      <c r="C36" s="298"/>
      <c r="D36" s="298"/>
      <c r="E36" s="299"/>
      <c r="F36" s="280" t="s">
        <v>247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3"/>
    </row>
  </sheetData>
  <mergeCells count="34">
    <mergeCell ref="B36:E36"/>
    <mergeCell ref="A1:Y1"/>
    <mergeCell ref="A6:Y6"/>
    <mergeCell ref="F13:X13"/>
    <mergeCell ref="B15:E15"/>
    <mergeCell ref="B11:F11"/>
    <mergeCell ref="N8:O8"/>
    <mergeCell ref="A2:Y2"/>
    <mergeCell ref="B4:E4"/>
    <mergeCell ref="G8:J8"/>
    <mergeCell ref="F15:X15"/>
    <mergeCell ref="B17:F17"/>
    <mergeCell ref="F4:X4"/>
    <mergeCell ref="K8:L8"/>
    <mergeCell ref="F26:X26"/>
    <mergeCell ref="B13:E13"/>
    <mergeCell ref="Q11:U11"/>
    <mergeCell ref="B22:E22"/>
    <mergeCell ref="F22:X22"/>
    <mergeCell ref="Q20:U20"/>
    <mergeCell ref="Q17:U17"/>
    <mergeCell ref="B21:E21"/>
    <mergeCell ref="F21:G21"/>
    <mergeCell ref="B34:E34"/>
    <mergeCell ref="F34:J34"/>
    <mergeCell ref="B24:E24"/>
    <mergeCell ref="F24:X24"/>
    <mergeCell ref="B26:E26"/>
    <mergeCell ref="F28:X28"/>
    <mergeCell ref="F30:J30"/>
    <mergeCell ref="F32:J32"/>
    <mergeCell ref="B30:E30"/>
    <mergeCell ref="B32:E32"/>
    <mergeCell ref="B28:E28"/>
  </mergeCells>
  <phoneticPr fontId="0" type="noConversion"/>
  <dataValidations count="5">
    <dataValidation type="list" allowBlank="1" showInputMessage="1" showErrorMessage="1" sqref="W17 W11 H11 W20 H17">
      <formula1>"  , sty, lut, mar, kwi, maj, cze, lip, sie, wrz, paź, lis, gru,"</formula1>
    </dataValidation>
    <dataValidation type="list" allowBlank="1" showInputMessage="1" showErrorMessage="1" sqref="V17 V11 G11 V20 G17">
      <formula1>"  , 1, 2, 3, 4, 5, 6, 7, 8, 9, 10, 11, 12, 13, 14, 15, 16, 17, 18, 19, 20, 21, 22, 23, 24, 25, 26, 27, 28, 29, 30, 31,"</formula1>
    </dataValidation>
    <dataValidation type="list" allowBlank="1" showInputMessage="1" showErrorMessage="1" sqref="X20">
      <formula1>"2014,2015,2016,2017"</formula1>
    </dataValidation>
    <dataValidation type="list" allowBlank="1" showInputMessage="1" showErrorMessage="1" sqref="S8:S9 K8 L9 N8:N9 U8:U9">
      <formula1>"  , 1, 2, 3, 4, 5, 6, 7, 8, 9, 10,"</formula1>
    </dataValidation>
    <dataValidation type="list" allowBlank="1" showInputMessage="1" showErrorMessage="1" sqref="I17 I11 X11 X17">
      <formula1>"2014,2015,2016,2017"</formula1>
    </dataValidation>
  </dataValidations>
  <pageMargins left="0.74803149606299213" right="0.74803149606299213" top="1.0729166666666667" bottom="0.76704545454545459" header="0.51181102362204722" footer="0.51181102362204722"/>
  <pageSetup paperSize="9" orientation="portrait" r:id="rId1"/>
  <headerFooter alignWithMargins="0">
    <oddHeader>&amp;C&amp;9Norweski Mechanizm Finansowy 2014-2021
Program "Sprawy wewnętrzne"</oddHeader>
    <oddFooter>&amp;CNMF 2014-2021 Program "Sprawy wewnętrzne"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Y24"/>
  <sheetViews>
    <sheetView view="pageLayout" zoomScale="70" zoomScaleSheetLayoutView="85" zoomScalePageLayoutView="70" workbookViewId="0">
      <selection activeCell="D11" sqref="D11"/>
    </sheetView>
  </sheetViews>
  <sheetFormatPr defaultRowHeight="12.75" x14ac:dyDescent="0.2"/>
  <cols>
    <col min="1" max="1" width="31.7109375" style="43" customWidth="1"/>
    <col min="2" max="2" width="18.85546875" customWidth="1"/>
    <col min="3" max="3" width="21.5703125" customWidth="1"/>
    <col min="4" max="4" width="21.85546875" customWidth="1"/>
    <col min="5" max="5" width="16.85546875" customWidth="1"/>
    <col min="6" max="6" width="21.7109375" customWidth="1"/>
    <col min="7" max="7" width="22.140625" customWidth="1"/>
    <col min="8" max="8" width="20.5703125" customWidth="1"/>
    <col min="9" max="9" width="21.5703125" customWidth="1"/>
    <col min="10" max="11" width="21.42578125" customWidth="1"/>
    <col min="12" max="12" width="23.7109375" customWidth="1"/>
  </cols>
  <sheetData>
    <row r="1" spans="1:25" ht="16.5" customHeight="1" x14ac:dyDescent="0.2">
      <c r="A1" s="431" t="s">
        <v>31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3" spans="1:25" ht="33.75" customHeight="1" x14ac:dyDescent="0.2">
      <c r="A3" s="418" t="s">
        <v>17</v>
      </c>
      <c r="B3" s="418"/>
      <c r="C3" s="418"/>
      <c r="D3" s="418"/>
      <c r="E3" s="418"/>
      <c r="F3" s="418"/>
      <c r="G3" s="418"/>
      <c r="H3" s="418"/>
      <c r="I3" s="418"/>
      <c r="J3" s="418"/>
      <c r="K3" s="95"/>
      <c r="L3" s="102"/>
    </row>
    <row r="4" spans="1:25" ht="13.5" thickBot="1" x14ac:dyDescent="0.25"/>
    <row r="5" spans="1:25" ht="49.5" customHeight="1" x14ac:dyDescent="0.25">
      <c r="A5" s="432" t="s">
        <v>55</v>
      </c>
      <c r="B5" s="433"/>
      <c r="C5" s="113" t="s">
        <v>57</v>
      </c>
      <c r="D5" s="111"/>
      <c r="E5" s="70"/>
      <c r="F5" s="70"/>
      <c r="G5" s="70"/>
      <c r="H5" s="70"/>
    </row>
    <row r="6" spans="1:25" ht="54.75" customHeight="1" thickBot="1" x14ac:dyDescent="0.3">
      <c r="A6" s="434" t="s">
        <v>56</v>
      </c>
      <c r="B6" s="435"/>
      <c r="C6" s="114" t="s">
        <v>58</v>
      </c>
      <c r="D6" s="112"/>
      <c r="E6" s="71"/>
      <c r="F6" s="71"/>
      <c r="G6" s="71"/>
      <c r="H6" s="71"/>
    </row>
    <row r="7" spans="1:25" ht="6" customHeight="1" x14ac:dyDescent="0.2">
      <c r="A7" s="67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5" ht="6.75" customHeight="1" thickBot="1" x14ac:dyDescent="0.25">
      <c r="L8" s="8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11.75" customHeight="1" x14ac:dyDescent="0.2">
      <c r="A9" s="75" t="s">
        <v>29</v>
      </c>
      <c r="B9" s="76" t="s">
        <v>68</v>
      </c>
      <c r="C9" s="76" t="s">
        <v>51</v>
      </c>
      <c r="D9" s="76" t="s">
        <v>52</v>
      </c>
      <c r="E9" s="76" t="s">
        <v>32</v>
      </c>
      <c r="F9" s="76" t="s">
        <v>23</v>
      </c>
      <c r="G9" s="76" t="s">
        <v>24</v>
      </c>
      <c r="H9" s="76" t="s">
        <v>54</v>
      </c>
      <c r="I9" s="76" t="s">
        <v>22</v>
      </c>
      <c r="J9" s="76" t="s">
        <v>47</v>
      </c>
      <c r="K9" s="77" t="s">
        <v>48</v>
      </c>
      <c r="L9" s="98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5" ht="15.75" customHeight="1" x14ac:dyDescent="0.2">
      <c r="A10" s="68"/>
      <c r="B10" s="44" t="s">
        <v>19</v>
      </c>
      <c r="C10" s="44" t="s">
        <v>18</v>
      </c>
      <c r="D10" s="44" t="s">
        <v>20</v>
      </c>
      <c r="E10" s="45" t="s">
        <v>21</v>
      </c>
      <c r="F10" s="44" t="s">
        <v>25</v>
      </c>
      <c r="G10" s="44" t="s">
        <v>26</v>
      </c>
      <c r="H10" s="45" t="s">
        <v>27</v>
      </c>
      <c r="I10" s="45" t="s">
        <v>28</v>
      </c>
      <c r="J10" s="44" t="s">
        <v>49</v>
      </c>
      <c r="K10" s="105" t="s">
        <v>50</v>
      </c>
      <c r="L10" s="99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5" ht="69" customHeight="1" x14ac:dyDescent="0.2">
      <c r="A11" s="69" t="s">
        <v>61</v>
      </c>
      <c r="B11" s="72">
        <v>0</v>
      </c>
      <c r="C11" s="72">
        <v>0</v>
      </c>
      <c r="D11" s="72">
        <v>0</v>
      </c>
      <c r="E11" s="73">
        <f t="shared" ref="E11:E17" si="0">B11+C11+D11</f>
        <v>0</v>
      </c>
      <c r="F11" s="72">
        <v>0</v>
      </c>
      <c r="G11" s="72">
        <v>0</v>
      </c>
      <c r="H11" s="73">
        <f t="shared" ref="H11:H17" si="1">SUM(E11:G11)</f>
        <v>0</v>
      </c>
      <c r="I11" s="96" t="s">
        <v>33</v>
      </c>
      <c r="J11" s="107">
        <f>SUM(C11,F11)</f>
        <v>0</v>
      </c>
      <c r="K11" s="108">
        <f>SUM(D11,G11)</f>
        <v>0</v>
      </c>
      <c r="L11" s="100"/>
    </row>
    <row r="12" spans="1:25" ht="55.5" customHeight="1" x14ac:dyDescent="0.2">
      <c r="A12" s="69" t="s">
        <v>62</v>
      </c>
      <c r="B12" s="72">
        <v>0</v>
      </c>
      <c r="C12" s="72">
        <v>0</v>
      </c>
      <c r="D12" s="72">
        <v>0</v>
      </c>
      <c r="E12" s="73">
        <f t="shared" si="0"/>
        <v>0</v>
      </c>
      <c r="F12" s="72">
        <v>0</v>
      </c>
      <c r="G12" s="72">
        <v>0</v>
      </c>
      <c r="H12" s="73">
        <f t="shared" si="1"/>
        <v>0</v>
      </c>
      <c r="I12" s="97"/>
      <c r="J12" s="107">
        <f t="shared" ref="J12:J17" si="2">SUM(C12,F12)</f>
        <v>0</v>
      </c>
      <c r="K12" s="108">
        <f t="shared" ref="K12:K17" si="3">SUM(D12,G12)</f>
        <v>0</v>
      </c>
      <c r="L12" s="101"/>
    </row>
    <row r="13" spans="1:25" ht="66.75" customHeight="1" x14ac:dyDescent="0.2">
      <c r="A13" s="69" t="s">
        <v>63</v>
      </c>
      <c r="B13" s="72">
        <v>0</v>
      </c>
      <c r="C13" s="72">
        <v>0</v>
      </c>
      <c r="D13" s="72">
        <v>0</v>
      </c>
      <c r="E13" s="73">
        <f t="shared" si="0"/>
        <v>0</v>
      </c>
      <c r="F13" s="72">
        <v>0</v>
      </c>
      <c r="G13" s="72">
        <v>0</v>
      </c>
      <c r="H13" s="73">
        <f t="shared" si="1"/>
        <v>0</v>
      </c>
      <c r="I13" s="97"/>
      <c r="J13" s="107">
        <f t="shared" si="2"/>
        <v>0</v>
      </c>
      <c r="K13" s="108">
        <f t="shared" si="3"/>
        <v>0</v>
      </c>
      <c r="L13" s="101"/>
    </row>
    <row r="14" spans="1:25" ht="79.5" customHeight="1" x14ac:dyDescent="0.2">
      <c r="A14" s="69" t="s">
        <v>64</v>
      </c>
      <c r="B14" s="72">
        <v>0</v>
      </c>
      <c r="C14" s="72">
        <v>0</v>
      </c>
      <c r="D14" s="72">
        <v>0</v>
      </c>
      <c r="E14" s="73">
        <f t="shared" si="0"/>
        <v>0</v>
      </c>
      <c r="F14" s="72">
        <v>0</v>
      </c>
      <c r="G14" s="72">
        <v>0</v>
      </c>
      <c r="H14" s="73">
        <f t="shared" si="1"/>
        <v>0</v>
      </c>
      <c r="I14" s="97"/>
      <c r="J14" s="107">
        <f t="shared" si="2"/>
        <v>0</v>
      </c>
      <c r="K14" s="108">
        <f t="shared" si="3"/>
        <v>0</v>
      </c>
      <c r="L14" s="101"/>
    </row>
    <row r="15" spans="1:25" ht="64.5" customHeight="1" x14ac:dyDescent="0.2">
      <c r="A15" s="69" t="s">
        <v>65</v>
      </c>
      <c r="B15" s="72">
        <v>0</v>
      </c>
      <c r="C15" s="72">
        <v>0</v>
      </c>
      <c r="D15" s="72">
        <v>0</v>
      </c>
      <c r="E15" s="73">
        <f t="shared" si="0"/>
        <v>0</v>
      </c>
      <c r="F15" s="72">
        <v>0</v>
      </c>
      <c r="G15" s="72">
        <v>0</v>
      </c>
      <c r="H15" s="73">
        <f t="shared" si="1"/>
        <v>0</v>
      </c>
      <c r="I15" s="97"/>
      <c r="J15" s="107">
        <f t="shared" si="2"/>
        <v>0</v>
      </c>
      <c r="K15" s="108">
        <f t="shared" si="3"/>
        <v>0</v>
      </c>
      <c r="L15" s="101"/>
    </row>
    <row r="16" spans="1:25" ht="61.5" customHeight="1" x14ac:dyDescent="0.25">
      <c r="A16" s="69" t="s">
        <v>67</v>
      </c>
      <c r="B16" s="72">
        <v>0</v>
      </c>
      <c r="C16" s="72">
        <v>0</v>
      </c>
      <c r="D16" s="72">
        <v>0</v>
      </c>
      <c r="E16" s="73">
        <f t="shared" si="0"/>
        <v>0</v>
      </c>
      <c r="F16" s="72">
        <v>0</v>
      </c>
      <c r="G16" s="72">
        <v>0</v>
      </c>
      <c r="H16" s="73">
        <f t="shared" si="1"/>
        <v>0</v>
      </c>
      <c r="I16" s="72"/>
      <c r="J16" s="107">
        <f t="shared" si="2"/>
        <v>0</v>
      </c>
      <c r="K16" s="108">
        <f t="shared" si="3"/>
        <v>0</v>
      </c>
      <c r="L16" s="103"/>
    </row>
    <row r="17" spans="1:12" ht="39" customHeight="1" x14ac:dyDescent="0.25">
      <c r="A17" s="69" t="s">
        <v>66</v>
      </c>
      <c r="B17" s="72">
        <v>0</v>
      </c>
      <c r="C17" s="72">
        <v>0</v>
      </c>
      <c r="D17" s="72">
        <v>0</v>
      </c>
      <c r="E17" s="73">
        <f t="shared" si="0"/>
        <v>0</v>
      </c>
      <c r="F17" s="72">
        <v>0</v>
      </c>
      <c r="G17" s="72">
        <v>0</v>
      </c>
      <c r="H17" s="73">
        <f t="shared" si="1"/>
        <v>0</v>
      </c>
      <c r="I17" s="72"/>
      <c r="J17" s="107">
        <f t="shared" si="2"/>
        <v>0</v>
      </c>
      <c r="K17" s="108">
        <f t="shared" si="3"/>
        <v>0</v>
      </c>
      <c r="L17" s="103"/>
    </row>
    <row r="18" spans="1:12" ht="34.5" customHeight="1" x14ac:dyDescent="0.25">
      <c r="A18" s="106" t="s">
        <v>15</v>
      </c>
      <c r="B18" s="74" t="e">
        <f>SUM(#REF!,#REF!)</f>
        <v>#REF!</v>
      </c>
      <c r="C18" s="74" t="e">
        <f>SUM(#REF!,#REF!)</f>
        <v>#REF!</v>
      </c>
      <c r="D18" s="74" t="e">
        <f>SUM(#REF!,#REF!)</f>
        <v>#REF!</v>
      </c>
      <c r="E18" s="74" t="e">
        <f>SUM(#REF!,#REF!)</f>
        <v>#REF!</v>
      </c>
      <c r="F18" s="74" t="e">
        <f>SUM(#REF!,#REF!)</f>
        <v>#REF!</v>
      </c>
      <c r="G18" s="74" t="e">
        <f>SUM(#REF!,#REF!)</f>
        <v>#REF!</v>
      </c>
      <c r="H18" s="74" t="e">
        <f>SUM(#REF!,#REF!)</f>
        <v>#REF!</v>
      </c>
      <c r="I18" s="74"/>
      <c r="J18" s="74" t="e">
        <f>SUM(#REF!,#REF!)</f>
        <v>#REF!</v>
      </c>
      <c r="K18" s="109" t="e">
        <f>SUM(#REF!,#REF!)</f>
        <v>#REF!</v>
      </c>
      <c r="L18" s="103"/>
    </row>
    <row r="19" spans="1:12" ht="15.75" customHeight="1" x14ac:dyDescent="0.2">
      <c r="A19" s="67"/>
      <c r="B19" s="1" t="s">
        <v>30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 x14ac:dyDescent="0.2">
      <c r="A20" s="6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 x14ac:dyDescent="0.2">
      <c r="A21" s="430" t="s">
        <v>42</v>
      </c>
      <c r="B21" s="430"/>
      <c r="C21" s="430"/>
      <c r="D21" s="430"/>
    </row>
    <row r="23" spans="1:12" ht="12.75" customHeight="1" x14ac:dyDescent="0.2"/>
    <row r="24" spans="1:12" ht="14.25" customHeight="1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</sheetData>
  <mergeCells count="5">
    <mergeCell ref="A21:D21"/>
    <mergeCell ref="A1:L1"/>
    <mergeCell ref="A5:B5"/>
    <mergeCell ref="A6:B6"/>
    <mergeCell ref="A3:J3"/>
  </mergeCells>
  <pageMargins left="7.874015748031496E-2" right="0.19685039370078741" top="0.59055118110236227" bottom="0.59055118110236227" header="0.51181102362204722" footer="0.51181102362204722"/>
  <pageSetup paperSize="9" scale="60" orientation="landscape" r:id="rId1"/>
  <headerFooter alignWithMargins="0">
    <oddFooter>&amp;CRaport okresowy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showWhiteSpace="0" zoomScale="90" zoomScaleSheetLayoutView="100" zoomScalePageLayoutView="90" workbookViewId="0">
      <selection sqref="A1:R1"/>
    </sheetView>
  </sheetViews>
  <sheetFormatPr defaultColWidth="0.140625" defaultRowHeight="12.75" x14ac:dyDescent="0.2"/>
  <cols>
    <col min="1" max="1" width="5.140625" customWidth="1"/>
    <col min="2" max="3" width="6.140625" customWidth="1"/>
    <col min="4" max="4" width="2" hidden="1" customWidth="1"/>
    <col min="5" max="8" width="5" customWidth="1"/>
    <col min="9" max="9" width="19" customWidth="1"/>
    <col min="10" max="10" width="18" customWidth="1"/>
    <col min="11" max="11" width="16" customWidth="1"/>
    <col min="12" max="12" width="14.5703125" customWidth="1"/>
    <col min="13" max="14" width="15.5703125" customWidth="1"/>
    <col min="15" max="15" width="18.85546875" customWidth="1"/>
    <col min="16" max="16" width="21.42578125" customWidth="1"/>
    <col min="17" max="17" width="23.28515625" customWidth="1"/>
    <col min="18" max="18" width="27.5703125" customWidth="1"/>
    <col min="19" max="19" width="7.7109375" customWidth="1"/>
    <col min="21" max="21" width="11.85546875" customWidth="1"/>
    <col min="22" max="22" width="17.28515625" customWidth="1"/>
    <col min="23" max="23" width="3.140625" customWidth="1"/>
  </cols>
  <sheetData>
    <row r="1" spans="1:18" ht="78.75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18" ht="30" customHeight="1" x14ac:dyDescent="0.2">
      <c r="A2" s="418" t="s">
        <v>141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23.25" customHeight="1" x14ac:dyDescent="0.2">
      <c r="A4" s="450" t="s">
        <v>73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1:18" ht="81.75" customHeight="1" x14ac:dyDescent="0.2">
      <c r="A5" s="211" t="s">
        <v>1</v>
      </c>
      <c r="B5" s="400" t="s">
        <v>81</v>
      </c>
      <c r="C5" s="402"/>
      <c r="D5" s="212"/>
      <c r="E5" s="400" t="s">
        <v>127</v>
      </c>
      <c r="F5" s="401"/>
      <c r="G5" s="401"/>
      <c r="H5" s="402"/>
      <c r="I5" s="224" t="s">
        <v>171</v>
      </c>
      <c r="J5" s="179" t="s">
        <v>79</v>
      </c>
      <c r="K5" s="179" t="s">
        <v>80</v>
      </c>
      <c r="L5" s="212" t="s">
        <v>82</v>
      </c>
      <c r="M5" s="212" t="s">
        <v>87</v>
      </c>
      <c r="N5" s="212" t="s">
        <v>172</v>
      </c>
      <c r="O5" s="212" t="s">
        <v>274</v>
      </c>
      <c r="P5" s="179" t="s">
        <v>275</v>
      </c>
      <c r="Q5" s="281" t="s">
        <v>276</v>
      </c>
      <c r="R5" s="271" t="s">
        <v>277</v>
      </c>
    </row>
    <row r="6" spans="1:18" ht="33.950000000000003" customHeight="1" x14ac:dyDescent="0.2">
      <c r="A6" s="367" t="s">
        <v>146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228">
        <f>SUM(N7:N7)</f>
        <v>0</v>
      </c>
      <c r="O6" s="228">
        <f>SUM(O7:O7)</f>
        <v>0</v>
      </c>
      <c r="P6" s="228">
        <f>SUM(P7:P7)</f>
        <v>0</v>
      </c>
      <c r="Q6" s="228">
        <f>SUM(Q7:Q7)</f>
        <v>0</v>
      </c>
      <c r="R6" s="284"/>
    </row>
    <row r="7" spans="1:18" ht="43.5" customHeight="1" x14ac:dyDescent="0.2">
      <c r="A7" s="159"/>
      <c r="B7" s="439"/>
      <c r="C7" s="445"/>
      <c r="D7" s="446"/>
      <c r="E7" s="439"/>
      <c r="F7" s="445"/>
      <c r="G7" s="445"/>
      <c r="H7" s="446"/>
      <c r="I7" s="260"/>
      <c r="J7" s="226"/>
      <c r="K7" s="226"/>
      <c r="L7" s="226"/>
      <c r="M7" s="232"/>
      <c r="N7" s="160"/>
      <c r="O7" s="160"/>
      <c r="P7" s="160"/>
      <c r="Q7" s="229"/>
      <c r="R7" s="285"/>
    </row>
    <row r="8" spans="1:18" ht="30.75" customHeight="1" x14ac:dyDescent="0.2">
      <c r="A8" s="367" t="s">
        <v>149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228">
        <f>SUM(N9:N9)</f>
        <v>0</v>
      </c>
      <c r="O8" s="228">
        <f>SUM(O9:O9)</f>
        <v>0</v>
      </c>
      <c r="P8" s="228">
        <f>SUM(P9:P9)</f>
        <v>0</v>
      </c>
      <c r="Q8" s="228">
        <f>SUM(Q9:Q9)</f>
        <v>0</v>
      </c>
      <c r="R8" s="284"/>
    </row>
    <row r="9" spans="1:18" ht="56.25" customHeight="1" x14ac:dyDescent="0.2">
      <c r="A9" s="159"/>
      <c r="B9" s="439"/>
      <c r="C9" s="445"/>
      <c r="D9" s="446"/>
      <c r="E9" s="439"/>
      <c r="F9" s="440"/>
      <c r="G9" s="440"/>
      <c r="H9" s="441"/>
      <c r="I9" s="260"/>
      <c r="J9" s="226"/>
      <c r="K9" s="226"/>
      <c r="L9" s="226"/>
      <c r="M9" s="232"/>
      <c r="N9" s="160"/>
      <c r="O9" s="160"/>
      <c r="P9" s="160"/>
      <c r="Q9" s="229"/>
      <c r="R9" s="285"/>
    </row>
    <row r="10" spans="1:18" ht="48" customHeight="1" x14ac:dyDescent="0.2">
      <c r="A10" s="367" t="s">
        <v>150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9"/>
      <c r="N10" s="228">
        <f>SUM(N11:N11)</f>
        <v>0</v>
      </c>
      <c r="O10" s="228">
        <f>SUM(O11:O11)</f>
        <v>0</v>
      </c>
      <c r="P10" s="228">
        <f>SUM(P11:P11)</f>
        <v>0</v>
      </c>
      <c r="Q10" s="228">
        <f>SUM(Q11:Q11)</f>
        <v>0</v>
      </c>
      <c r="R10" s="284"/>
    </row>
    <row r="11" spans="1:18" ht="67.5" customHeight="1" x14ac:dyDescent="0.2">
      <c r="A11" s="161"/>
      <c r="B11" s="439"/>
      <c r="C11" s="441"/>
      <c r="D11" s="239"/>
      <c r="E11" s="439"/>
      <c r="F11" s="440"/>
      <c r="G11" s="440"/>
      <c r="H11" s="441"/>
      <c r="I11" s="238"/>
      <c r="J11" s="226"/>
      <c r="K11" s="226"/>
      <c r="L11" s="226"/>
      <c r="M11" s="232"/>
      <c r="N11" s="160"/>
      <c r="O11" s="160"/>
      <c r="P11" s="160"/>
      <c r="Q11" s="229"/>
      <c r="R11" s="285"/>
    </row>
    <row r="12" spans="1:18" ht="30" customHeight="1" x14ac:dyDescent="0.2">
      <c r="A12" s="367" t="s">
        <v>151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9"/>
      <c r="N12" s="228">
        <f>SUM(N13:N13)</f>
        <v>0</v>
      </c>
      <c r="O12" s="228">
        <f>SUM(O13:O13)</f>
        <v>0</v>
      </c>
      <c r="P12" s="228">
        <f>SUM(P13:P13)</f>
        <v>0</v>
      </c>
      <c r="Q12" s="228">
        <f>SUM(Q13:Q13)</f>
        <v>0</v>
      </c>
      <c r="R12" s="284"/>
    </row>
    <row r="13" spans="1:18" ht="30" customHeight="1" x14ac:dyDescent="0.2">
      <c r="A13" s="162"/>
      <c r="B13" s="447"/>
      <c r="C13" s="448"/>
      <c r="D13" s="449"/>
      <c r="E13" s="447"/>
      <c r="F13" s="448"/>
      <c r="G13" s="448"/>
      <c r="H13" s="449"/>
      <c r="I13" s="262"/>
      <c r="J13" s="160"/>
      <c r="K13" s="160"/>
      <c r="L13" s="160"/>
      <c r="M13" s="259"/>
      <c r="N13" s="160"/>
      <c r="O13" s="160"/>
      <c r="P13" s="160"/>
      <c r="Q13" s="229"/>
      <c r="R13" s="285"/>
    </row>
    <row r="14" spans="1:18" ht="27.75" customHeight="1" x14ac:dyDescent="0.2">
      <c r="A14" s="367" t="s">
        <v>152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9"/>
      <c r="N14" s="228">
        <f>SUM(N15:N15)</f>
        <v>0</v>
      </c>
      <c r="O14" s="228">
        <f>SUM(O15:O15)</f>
        <v>0</v>
      </c>
      <c r="P14" s="228">
        <f>SUM(P15:P15)</f>
        <v>0</v>
      </c>
      <c r="Q14" s="228">
        <f>SUM(Q15:Q15)</f>
        <v>0</v>
      </c>
      <c r="R14" s="284"/>
    </row>
    <row r="15" spans="1:18" ht="41.25" customHeight="1" x14ac:dyDescent="0.2">
      <c r="A15" s="161"/>
      <c r="B15" s="439"/>
      <c r="C15" s="440"/>
      <c r="D15" s="261"/>
      <c r="E15" s="439"/>
      <c r="F15" s="440"/>
      <c r="G15" s="440"/>
      <c r="H15" s="441"/>
      <c r="I15" s="260"/>
      <c r="J15" s="226"/>
      <c r="K15" s="226"/>
      <c r="L15" s="226"/>
      <c r="M15" s="232"/>
      <c r="N15" s="160"/>
      <c r="O15" s="160"/>
      <c r="P15" s="160"/>
      <c r="Q15" s="229"/>
      <c r="R15" s="285"/>
    </row>
    <row r="16" spans="1:18" s="4" customFormat="1" ht="15" customHeight="1" x14ac:dyDescent="0.2">
      <c r="A16" s="367" t="s">
        <v>153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9"/>
      <c r="N16" s="228">
        <f>SUM(N17:N17)</f>
        <v>0</v>
      </c>
      <c r="O16" s="228">
        <f>SUM(O17:O17)</f>
        <v>0</v>
      </c>
      <c r="P16" s="228">
        <f>SUM(P17:P17)</f>
        <v>0</v>
      </c>
      <c r="Q16" s="228">
        <f>SUM(Q17:Q17)</f>
        <v>0</v>
      </c>
      <c r="R16" s="284"/>
    </row>
    <row r="17" spans="1:19" s="83" customFormat="1" ht="53.25" customHeight="1" x14ac:dyDescent="0.2">
      <c r="A17" s="162"/>
      <c r="B17" s="439"/>
      <c r="C17" s="440"/>
      <c r="D17" s="441"/>
      <c r="E17" s="442"/>
      <c r="F17" s="443"/>
      <c r="G17" s="443"/>
      <c r="H17" s="444"/>
      <c r="I17" s="260"/>
      <c r="J17" s="226"/>
      <c r="K17" s="226"/>
      <c r="L17" s="226"/>
      <c r="M17" s="232"/>
      <c r="N17" s="160"/>
      <c r="O17" s="160"/>
      <c r="P17" s="160"/>
      <c r="Q17" s="229"/>
      <c r="R17" s="286"/>
    </row>
    <row r="18" spans="1:19" ht="32.25" customHeight="1" x14ac:dyDescent="0.2">
      <c r="A18" s="367" t="s">
        <v>154</v>
      </c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9"/>
      <c r="N18" s="228">
        <f>SUM(N19:N19)</f>
        <v>0</v>
      </c>
      <c r="O18" s="228">
        <f>SUM(O19:O19)</f>
        <v>0</v>
      </c>
      <c r="P18" s="228">
        <f>SUM(P19:P19)</f>
        <v>0</v>
      </c>
      <c r="Q18" s="228">
        <f>SUM(Q19:Q19)</f>
        <v>0</v>
      </c>
      <c r="R18" s="284"/>
    </row>
    <row r="19" spans="1:19" ht="31.5" customHeight="1" x14ac:dyDescent="0.2">
      <c r="A19" s="161"/>
      <c r="B19" s="439"/>
      <c r="C19" s="445"/>
      <c r="D19" s="446"/>
      <c r="E19" s="439"/>
      <c r="F19" s="445"/>
      <c r="G19" s="445"/>
      <c r="H19" s="446"/>
      <c r="I19" s="238"/>
      <c r="J19" s="226"/>
      <c r="K19" s="226"/>
      <c r="L19" s="226"/>
      <c r="M19" s="232"/>
      <c r="N19" s="160"/>
      <c r="O19" s="160"/>
      <c r="P19" s="160"/>
      <c r="Q19" s="229"/>
      <c r="R19" s="285"/>
    </row>
    <row r="20" spans="1:19" ht="42" customHeight="1" x14ac:dyDescent="0.2">
      <c r="A20" s="367" t="s">
        <v>233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9"/>
      <c r="N20" s="228">
        <f>SUM(N21:N21)</f>
        <v>0</v>
      </c>
      <c r="O20" s="228">
        <f>SUM(O21:O21)</f>
        <v>0</v>
      </c>
      <c r="P20" s="234">
        <f>SUM(P21:P21)</f>
        <v>0</v>
      </c>
      <c r="Q20" s="234">
        <f>SUM(Q21:Q21)</f>
        <v>0</v>
      </c>
      <c r="R20" s="284"/>
    </row>
    <row r="21" spans="1:19" ht="42" customHeight="1" x14ac:dyDescent="0.2">
      <c r="A21" s="235"/>
      <c r="B21" s="439"/>
      <c r="C21" s="445"/>
      <c r="D21" s="446"/>
      <c r="E21" s="439"/>
      <c r="F21" s="445"/>
      <c r="G21" s="445"/>
      <c r="H21" s="446"/>
      <c r="I21" s="238"/>
      <c r="J21" s="226"/>
      <c r="K21" s="226"/>
      <c r="L21" s="226"/>
      <c r="M21" s="232"/>
      <c r="N21" s="240"/>
      <c r="O21" s="240"/>
      <c r="P21" s="240"/>
      <c r="Q21" s="241"/>
      <c r="R21" s="285"/>
    </row>
    <row r="22" spans="1:19" ht="42" customHeight="1" x14ac:dyDescent="0.2">
      <c r="A22" s="436" t="s">
        <v>77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8"/>
      <c r="N22" s="237">
        <f>SUM(N6,N8,N10,N12,N14,N16,N18,N20)</f>
        <v>0</v>
      </c>
      <c r="O22" s="237">
        <f t="shared" ref="O22:Q22" si="0">SUM(O6,O8,O10,O12,O14,O16,O18,O20)</f>
        <v>0</v>
      </c>
      <c r="P22" s="237">
        <f t="shared" si="0"/>
        <v>0</v>
      </c>
      <c r="Q22" s="237">
        <f t="shared" si="0"/>
        <v>0</v>
      </c>
      <c r="R22" s="236"/>
      <c r="S22" s="274"/>
    </row>
    <row r="123" ht="2.25" customHeight="1" x14ac:dyDescent="0.2"/>
    <row r="125" ht="11.25" customHeight="1" x14ac:dyDescent="0.2"/>
  </sheetData>
  <autoFilter ref="A4:Q1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30">
    <mergeCell ref="A2:R2"/>
    <mergeCell ref="A1:R1"/>
    <mergeCell ref="A14:M14"/>
    <mergeCell ref="B7:D7"/>
    <mergeCell ref="E7:H7"/>
    <mergeCell ref="A8:M8"/>
    <mergeCell ref="B9:D9"/>
    <mergeCell ref="E9:H9"/>
    <mergeCell ref="A10:M10"/>
    <mergeCell ref="B11:C11"/>
    <mergeCell ref="E11:H11"/>
    <mergeCell ref="A12:M12"/>
    <mergeCell ref="B13:D13"/>
    <mergeCell ref="E13:H13"/>
    <mergeCell ref="A6:M6"/>
    <mergeCell ref="A4:R4"/>
    <mergeCell ref="B5:C5"/>
    <mergeCell ref="A22:M22"/>
    <mergeCell ref="B15:C15"/>
    <mergeCell ref="E15:H15"/>
    <mergeCell ref="A16:M16"/>
    <mergeCell ref="B17:D17"/>
    <mergeCell ref="E17:H17"/>
    <mergeCell ref="A18:M18"/>
    <mergeCell ref="B19:D19"/>
    <mergeCell ref="E19:H19"/>
    <mergeCell ref="A20:M20"/>
    <mergeCell ref="B21:D21"/>
    <mergeCell ref="E21:H21"/>
    <mergeCell ref="E5:H5"/>
  </mergeCells>
  <pageMargins left="0.39370078740157483" right="1.1839285714285714" top="0.59499999999999997" bottom="0.35433070866141736" header="0.11811023622047245" footer="0.15052083333333333"/>
  <pageSetup paperSize="9" scale="67" orientation="landscape" r:id="rId1"/>
  <headerFooter>
    <oddHeader>&amp;CPL-15 Współpraca w obszarze Schengen oraz walka z przestępczością transgraniczną i zorganizowaną w tym przeciwdziałanie handlowi ludźmi oraz migracjom grup przestępczych</oddHeader>
    <oddFooter>&amp;CRaport PL-15&amp;RStrona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Layout" topLeftCell="A16" zoomScale="83" zoomScalePageLayoutView="83" workbookViewId="0">
      <selection sqref="A1:XFD1"/>
    </sheetView>
  </sheetViews>
  <sheetFormatPr defaultColWidth="0.28515625" defaultRowHeight="12.75" x14ac:dyDescent="0.2"/>
  <cols>
    <col min="1" max="1" width="3.42578125" customWidth="1"/>
    <col min="2" max="2" width="27.5703125" customWidth="1"/>
    <col min="3" max="3" width="9.140625" customWidth="1"/>
    <col min="4" max="4" width="20.28515625" customWidth="1"/>
    <col min="5" max="14" width="12.7109375" customWidth="1"/>
    <col min="15" max="15" width="18" customWidth="1"/>
  </cols>
  <sheetData>
    <row r="1" spans="1:20" s="457" customFormat="1" ht="84.75" customHeight="1" x14ac:dyDescent="0.2"/>
    <row r="2" spans="1:20" ht="25.5" customHeight="1" x14ac:dyDescent="0.2">
      <c r="A2" s="455" t="s">
        <v>142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247"/>
      <c r="Q2" s="247"/>
      <c r="R2" s="247"/>
      <c r="S2" s="247"/>
      <c r="T2" s="247"/>
    </row>
    <row r="3" spans="1:20" ht="13.5" customHeight="1" x14ac:dyDescent="0.2">
      <c r="A3" s="458" t="s">
        <v>39</v>
      </c>
      <c r="B3" s="459"/>
      <c r="C3" s="460"/>
      <c r="D3" s="470" t="s">
        <v>59</v>
      </c>
      <c r="E3" s="458">
        <v>2019</v>
      </c>
      <c r="F3" s="460"/>
      <c r="G3" s="458">
        <v>2020</v>
      </c>
      <c r="H3" s="459"/>
      <c r="I3" s="459"/>
      <c r="J3" s="460"/>
      <c r="K3" s="458">
        <v>2021</v>
      </c>
      <c r="L3" s="459"/>
      <c r="M3" s="459"/>
      <c r="N3" s="460"/>
      <c r="O3" s="472" t="s">
        <v>75</v>
      </c>
    </row>
    <row r="4" spans="1:20" ht="12.75" customHeight="1" x14ac:dyDescent="0.2">
      <c r="A4" s="461"/>
      <c r="B4" s="462"/>
      <c r="C4" s="463"/>
      <c r="D4" s="471"/>
      <c r="E4" s="461"/>
      <c r="F4" s="463"/>
      <c r="G4" s="461"/>
      <c r="H4" s="462"/>
      <c r="I4" s="462"/>
      <c r="J4" s="463"/>
      <c r="K4" s="461"/>
      <c r="L4" s="462"/>
      <c r="M4" s="462"/>
      <c r="N4" s="463"/>
      <c r="O4" s="472"/>
    </row>
    <row r="5" spans="1:20" ht="60" customHeight="1" x14ac:dyDescent="0.2">
      <c r="A5" s="464"/>
      <c r="B5" s="465"/>
      <c r="C5" s="466"/>
      <c r="D5" s="471"/>
      <c r="E5" s="464"/>
      <c r="F5" s="466"/>
      <c r="G5" s="464"/>
      <c r="H5" s="465"/>
      <c r="I5" s="465"/>
      <c r="J5" s="466"/>
      <c r="K5" s="464"/>
      <c r="L5" s="465"/>
      <c r="M5" s="465"/>
      <c r="N5" s="466"/>
      <c r="O5" s="472"/>
    </row>
    <row r="6" spans="1:20" ht="28.5" customHeight="1" x14ac:dyDescent="0.2">
      <c r="A6" s="456" t="s">
        <v>35</v>
      </c>
      <c r="B6" s="456"/>
      <c r="C6" s="456"/>
      <c r="D6" s="456"/>
      <c r="E6" s="143" t="s">
        <v>36</v>
      </c>
      <c r="F6" s="143" t="s">
        <v>201</v>
      </c>
      <c r="G6" s="143" t="s">
        <v>37</v>
      </c>
      <c r="H6" s="143" t="s">
        <v>38</v>
      </c>
      <c r="I6" s="143" t="s">
        <v>36</v>
      </c>
      <c r="J6" s="248" t="s">
        <v>201</v>
      </c>
      <c r="K6" s="143" t="s">
        <v>37</v>
      </c>
      <c r="L6" s="143" t="s">
        <v>38</v>
      </c>
      <c r="M6" s="143" t="s">
        <v>36</v>
      </c>
      <c r="N6" s="143" t="s">
        <v>201</v>
      </c>
      <c r="O6" s="149"/>
    </row>
    <row r="7" spans="1:20" ht="33.950000000000003" customHeight="1" x14ac:dyDescent="0.25">
      <c r="A7" s="145" t="s">
        <v>40</v>
      </c>
      <c r="B7" s="454" t="s">
        <v>155</v>
      </c>
      <c r="C7" s="454"/>
      <c r="D7" s="146">
        <f t="shared" ref="D7:N7" si="0">SUM(D8:D9)</f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  <c r="H7" s="146">
        <f t="shared" si="0"/>
        <v>0</v>
      </c>
      <c r="I7" s="146">
        <f t="shared" si="0"/>
        <v>0</v>
      </c>
      <c r="J7" s="146">
        <f t="shared" si="0"/>
        <v>0</v>
      </c>
      <c r="K7" s="146">
        <f t="shared" si="0"/>
        <v>0</v>
      </c>
      <c r="L7" s="146">
        <f t="shared" si="0"/>
        <v>0</v>
      </c>
      <c r="M7" s="146">
        <f t="shared" si="0"/>
        <v>0</v>
      </c>
      <c r="N7" s="146">
        <f t="shared" si="0"/>
        <v>0</v>
      </c>
      <c r="O7" s="150">
        <f t="shared" ref="O7:O11" si="1">SUM(E7:N7)</f>
        <v>0</v>
      </c>
    </row>
    <row r="8" spans="1:20" ht="33.950000000000003" customHeight="1" x14ac:dyDescent="0.2">
      <c r="A8" s="144" t="s">
        <v>10</v>
      </c>
      <c r="B8" s="452" t="s">
        <v>129</v>
      </c>
      <c r="C8" s="453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51">
        <f t="shared" si="1"/>
        <v>0</v>
      </c>
    </row>
    <row r="9" spans="1:20" ht="33.950000000000003" customHeight="1" x14ac:dyDescent="0.2">
      <c r="A9" s="144" t="s">
        <v>128</v>
      </c>
      <c r="B9" s="454" t="s">
        <v>76</v>
      </c>
      <c r="C9" s="454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51">
        <f t="shared" si="1"/>
        <v>0</v>
      </c>
    </row>
    <row r="10" spans="1:20" ht="33.950000000000003" customHeight="1" x14ac:dyDescent="0.25">
      <c r="A10" s="145" t="s">
        <v>41</v>
      </c>
      <c r="B10" s="454" t="s">
        <v>119</v>
      </c>
      <c r="C10" s="454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50">
        <f t="shared" si="1"/>
        <v>0</v>
      </c>
    </row>
    <row r="11" spans="1:20" ht="33.950000000000003" customHeight="1" x14ac:dyDescent="0.25">
      <c r="A11" s="225">
        <v>3</v>
      </c>
      <c r="B11" s="454" t="s">
        <v>173</v>
      </c>
      <c r="C11" s="454"/>
      <c r="D11" s="146">
        <f t="shared" ref="D11:N11" si="2">D7+D10</f>
        <v>0</v>
      </c>
      <c r="E11" s="146">
        <f t="shared" si="2"/>
        <v>0</v>
      </c>
      <c r="F11" s="146">
        <f t="shared" si="2"/>
        <v>0</v>
      </c>
      <c r="G11" s="146">
        <f t="shared" si="2"/>
        <v>0</v>
      </c>
      <c r="H11" s="146">
        <f t="shared" si="2"/>
        <v>0</v>
      </c>
      <c r="I11" s="146">
        <f t="shared" si="2"/>
        <v>0</v>
      </c>
      <c r="J11" s="146">
        <f t="shared" si="2"/>
        <v>0</v>
      </c>
      <c r="K11" s="146">
        <f t="shared" si="2"/>
        <v>0</v>
      </c>
      <c r="L11" s="146">
        <f t="shared" si="2"/>
        <v>0</v>
      </c>
      <c r="M11" s="146">
        <f t="shared" si="2"/>
        <v>0</v>
      </c>
      <c r="N11" s="146">
        <f t="shared" si="2"/>
        <v>0</v>
      </c>
      <c r="O11" s="150">
        <f t="shared" si="1"/>
        <v>0</v>
      </c>
    </row>
    <row r="12" spans="1:20" ht="15.75" x14ac:dyDescent="0.25">
      <c r="A12" s="208"/>
      <c r="B12" s="208"/>
      <c r="C12" s="8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</row>
    <row r="13" spans="1:20" x14ac:dyDescent="0.2">
      <c r="A13" s="208"/>
      <c r="B13" s="208"/>
      <c r="C13" s="82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</row>
    <row r="14" spans="1:20" ht="15" customHeight="1" x14ac:dyDescent="0.2">
      <c r="A14" s="458" t="s">
        <v>39</v>
      </c>
      <c r="B14" s="459"/>
      <c r="C14" s="460"/>
      <c r="D14" s="470" t="s">
        <v>59</v>
      </c>
      <c r="E14" s="458">
        <v>2022</v>
      </c>
      <c r="F14" s="459"/>
      <c r="G14" s="459"/>
      <c r="H14" s="460"/>
      <c r="I14" s="458">
        <v>2023</v>
      </c>
      <c r="J14" s="459"/>
      <c r="K14" s="459"/>
      <c r="L14" s="460"/>
      <c r="M14" s="467">
        <v>2024</v>
      </c>
    </row>
    <row r="15" spans="1:20" ht="15" customHeight="1" x14ac:dyDescent="0.2">
      <c r="A15" s="461"/>
      <c r="B15" s="462"/>
      <c r="C15" s="463"/>
      <c r="D15" s="471"/>
      <c r="E15" s="461"/>
      <c r="F15" s="462"/>
      <c r="G15" s="462"/>
      <c r="H15" s="463"/>
      <c r="I15" s="461"/>
      <c r="J15" s="462"/>
      <c r="K15" s="462"/>
      <c r="L15" s="463"/>
      <c r="M15" s="468"/>
    </row>
    <row r="16" spans="1:20" ht="53.25" customHeight="1" x14ac:dyDescent="0.2">
      <c r="A16" s="464"/>
      <c r="B16" s="465"/>
      <c r="C16" s="466"/>
      <c r="D16" s="471"/>
      <c r="E16" s="464"/>
      <c r="F16" s="465"/>
      <c r="G16" s="465"/>
      <c r="H16" s="466"/>
      <c r="I16" s="464"/>
      <c r="J16" s="465"/>
      <c r="K16" s="465"/>
      <c r="L16" s="466"/>
      <c r="M16" s="469"/>
    </row>
    <row r="17" spans="1:13" ht="15" x14ac:dyDescent="0.2">
      <c r="A17" s="456" t="s">
        <v>35</v>
      </c>
      <c r="B17" s="456"/>
      <c r="C17" s="456"/>
      <c r="D17" s="456"/>
      <c r="E17" s="143" t="s">
        <v>37</v>
      </c>
      <c r="F17" s="143" t="s">
        <v>38</v>
      </c>
      <c r="G17" s="143" t="s">
        <v>36</v>
      </c>
      <c r="H17" s="143" t="s">
        <v>201</v>
      </c>
      <c r="I17" s="143" t="s">
        <v>37</v>
      </c>
      <c r="J17" s="143" t="s">
        <v>38</v>
      </c>
      <c r="K17" s="143" t="s">
        <v>36</v>
      </c>
      <c r="L17" s="143" t="s">
        <v>201</v>
      </c>
      <c r="M17" s="143" t="s">
        <v>37</v>
      </c>
    </row>
    <row r="18" spans="1:13" ht="22.5" customHeight="1" x14ac:dyDescent="0.25">
      <c r="A18" s="145" t="s">
        <v>40</v>
      </c>
      <c r="B18" s="454" t="s">
        <v>155</v>
      </c>
      <c r="C18" s="454"/>
      <c r="D18" s="146">
        <f t="shared" ref="D18:M18" si="3">SUM(D19:D20)</f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  <c r="H18" s="146">
        <f t="shared" si="3"/>
        <v>0</v>
      </c>
      <c r="I18" s="146">
        <f t="shared" si="3"/>
        <v>0</v>
      </c>
      <c r="J18" s="146">
        <f t="shared" si="3"/>
        <v>0</v>
      </c>
      <c r="K18" s="146">
        <f t="shared" si="3"/>
        <v>0</v>
      </c>
      <c r="L18" s="146">
        <f t="shared" si="3"/>
        <v>0</v>
      </c>
      <c r="M18" s="146">
        <f t="shared" si="3"/>
        <v>0</v>
      </c>
    </row>
    <row r="19" spans="1:13" ht="24.75" customHeight="1" x14ac:dyDescent="0.2">
      <c r="A19" s="144" t="s">
        <v>10</v>
      </c>
      <c r="B19" s="452" t="s">
        <v>129</v>
      </c>
      <c r="C19" s="453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27" customHeight="1" x14ac:dyDescent="0.2">
      <c r="A20" s="144" t="s">
        <v>128</v>
      </c>
      <c r="B20" s="454" t="s">
        <v>76</v>
      </c>
      <c r="C20" s="454"/>
      <c r="D20" s="148"/>
      <c r="E20" s="148"/>
      <c r="F20" s="148"/>
      <c r="G20" s="148"/>
      <c r="H20" s="148"/>
      <c r="I20" s="148"/>
      <c r="J20" s="148"/>
      <c r="K20" s="148"/>
      <c r="L20" s="148"/>
      <c r="M20" s="148"/>
    </row>
    <row r="21" spans="1:13" ht="24" customHeight="1" x14ac:dyDescent="0.25">
      <c r="A21" s="145" t="s">
        <v>41</v>
      </c>
      <c r="B21" s="454" t="s">
        <v>119</v>
      </c>
      <c r="C21" s="454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ht="36" customHeight="1" x14ac:dyDescent="0.25">
      <c r="A22" s="225">
        <v>3</v>
      </c>
      <c r="B22" s="454" t="s">
        <v>173</v>
      </c>
      <c r="C22" s="454"/>
      <c r="D22" s="146">
        <f t="shared" ref="D22:M22" si="4">D18+D21</f>
        <v>0</v>
      </c>
      <c r="E22" s="146">
        <f t="shared" si="4"/>
        <v>0</v>
      </c>
      <c r="F22" s="146">
        <f t="shared" si="4"/>
        <v>0</v>
      </c>
      <c r="G22" s="146">
        <f t="shared" si="4"/>
        <v>0</v>
      </c>
      <c r="H22" s="146">
        <f t="shared" si="4"/>
        <v>0</v>
      </c>
      <c r="I22" s="146">
        <f t="shared" si="4"/>
        <v>0</v>
      </c>
      <c r="J22" s="146">
        <f t="shared" si="4"/>
        <v>0</v>
      </c>
      <c r="K22" s="146">
        <f t="shared" si="4"/>
        <v>0</v>
      </c>
      <c r="L22" s="146">
        <f t="shared" si="4"/>
        <v>0</v>
      </c>
      <c r="M22" s="146">
        <f t="shared" si="4"/>
        <v>0</v>
      </c>
    </row>
    <row r="35" spans="7:7" ht="0.75" customHeight="1" x14ac:dyDescent="0.2"/>
    <row r="36" spans="7:7" hidden="1" x14ac:dyDescent="0.2"/>
    <row r="37" spans="7:7" hidden="1" x14ac:dyDescent="0.2"/>
    <row r="38" spans="7:7" x14ac:dyDescent="0.2">
      <c r="G38" t="s">
        <v>199</v>
      </c>
    </row>
  </sheetData>
  <mergeCells count="25">
    <mergeCell ref="A1:XFD1"/>
    <mergeCell ref="G3:J5"/>
    <mergeCell ref="K3:N5"/>
    <mergeCell ref="E14:H16"/>
    <mergeCell ref="I14:L16"/>
    <mergeCell ref="M14:M16"/>
    <mergeCell ref="A14:C16"/>
    <mergeCell ref="D14:D16"/>
    <mergeCell ref="A3:C5"/>
    <mergeCell ref="O3:O5"/>
    <mergeCell ref="A6:D6"/>
    <mergeCell ref="D3:D5"/>
    <mergeCell ref="E3:F5"/>
    <mergeCell ref="B19:C19"/>
    <mergeCell ref="B20:C20"/>
    <mergeCell ref="B21:C21"/>
    <mergeCell ref="B22:C22"/>
    <mergeCell ref="A2:O2"/>
    <mergeCell ref="A17:D17"/>
    <mergeCell ref="B18:C18"/>
    <mergeCell ref="B11:C11"/>
    <mergeCell ref="B7:C7"/>
    <mergeCell ref="B10:C10"/>
    <mergeCell ref="B8:C8"/>
    <mergeCell ref="B9:C9"/>
  </mergeCells>
  <pageMargins left="0" right="0" top="0.36458333333333331" bottom="0" header="0" footer="0"/>
  <pageSetup paperSize="9" scale="70" orientation="landscape" r:id="rId1"/>
  <headerFooter>
    <oddHeader>&amp;C&amp;9Norweski Mechanizm Finansowy 2014-2021
Program "Sprawy wewnętrzne"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L25"/>
  <sheetViews>
    <sheetView view="pageLayout" topLeftCell="A7" zoomScaleSheetLayoutView="100" workbookViewId="0">
      <selection sqref="A1:L1"/>
    </sheetView>
  </sheetViews>
  <sheetFormatPr defaultRowHeight="12.75" x14ac:dyDescent="0.2"/>
  <cols>
    <col min="1" max="1" width="5.42578125" customWidth="1"/>
    <col min="2" max="2" width="7.42578125" customWidth="1"/>
    <col min="3" max="3" width="7.85546875" customWidth="1"/>
    <col min="4" max="4" width="7.7109375" customWidth="1"/>
    <col min="5" max="5" width="7.42578125" customWidth="1"/>
    <col min="6" max="6" width="7.140625" customWidth="1"/>
    <col min="8" max="8" width="2.7109375" customWidth="1"/>
    <col min="11" max="11" width="7.7109375" customWidth="1"/>
    <col min="12" max="12" width="5.28515625" customWidth="1"/>
    <col min="15" max="15" width="9.85546875" customWidth="1"/>
    <col min="25" max="25" width="2.7109375" customWidth="1"/>
    <col min="26" max="26" width="9.140625" hidden="1" customWidth="1"/>
  </cols>
  <sheetData>
    <row r="1" spans="1:38" ht="79.5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8" ht="30" customHeight="1" x14ac:dyDescent="0.2">
      <c r="A2" s="357" t="s">
        <v>143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8" ht="36" customHeight="1" x14ac:dyDescent="0.2">
      <c r="A3" s="481" t="s">
        <v>130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4"/>
    </row>
    <row r="4" spans="1:38" ht="52.5" customHeight="1" x14ac:dyDescent="0.2">
      <c r="A4" s="481" t="s">
        <v>174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88"/>
      <c r="AB4" s="88"/>
      <c r="AC4" s="88"/>
      <c r="AD4" s="88"/>
      <c r="AE4" s="88"/>
      <c r="AF4" s="88"/>
      <c r="AG4" s="88"/>
      <c r="AH4" s="88"/>
      <c r="AI4" s="88"/>
    </row>
    <row r="5" spans="1:38" ht="49.5" customHeight="1" x14ac:dyDescent="0.2">
      <c r="A5" s="481" t="s">
        <v>175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1"/>
      <c r="Z5" s="93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8" ht="57" customHeight="1" x14ac:dyDescent="0.2">
      <c r="A6" s="481" t="s">
        <v>53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38" x14ac:dyDescent="0.2">
      <c r="B7" s="1"/>
      <c r="C7" s="1"/>
      <c r="D7" s="22"/>
      <c r="E7" s="22"/>
      <c r="F7" s="22"/>
      <c r="G7" s="22"/>
      <c r="H7" s="22"/>
      <c r="I7" s="485" t="s">
        <v>5</v>
      </c>
      <c r="J7" s="485"/>
      <c r="K7" s="485"/>
      <c r="L7" s="1"/>
      <c r="N7" s="86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38" ht="23.25" customHeight="1" x14ac:dyDescent="0.2">
      <c r="A8" s="1"/>
      <c r="B8" s="478" t="s">
        <v>131</v>
      </c>
      <c r="C8" s="479"/>
      <c r="D8" s="480"/>
      <c r="E8" s="482"/>
      <c r="F8" s="483"/>
      <c r="G8" s="484"/>
      <c r="H8" s="27"/>
      <c r="I8" s="473"/>
      <c r="J8" s="473"/>
      <c r="K8" s="473"/>
      <c r="L8" s="1"/>
      <c r="N8" s="493"/>
      <c r="O8" s="493"/>
      <c r="P8" s="493"/>
      <c r="Q8" s="60"/>
      <c r="R8" s="94"/>
      <c r="S8" s="94"/>
      <c r="T8" s="94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"/>
    </row>
    <row r="9" spans="1:38" x14ac:dyDescent="0.2">
      <c r="A9" s="1"/>
      <c r="B9" s="62"/>
      <c r="C9" s="62"/>
      <c r="D9" s="23"/>
      <c r="E9" s="27"/>
      <c r="F9" s="27"/>
      <c r="G9" s="27"/>
      <c r="H9" s="27"/>
      <c r="I9" s="27"/>
      <c r="J9" s="27"/>
      <c r="K9" s="27"/>
      <c r="L9" s="1"/>
      <c r="N9" s="493"/>
      <c r="O9" s="493"/>
      <c r="P9" s="493"/>
      <c r="Q9" s="91"/>
      <c r="R9" s="91"/>
      <c r="S9" s="91"/>
      <c r="T9" s="60"/>
      <c r="U9" s="60"/>
      <c r="V9" s="60"/>
      <c r="W9" s="60"/>
      <c r="X9" s="60"/>
      <c r="Y9" s="60"/>
      <c r="Z9" s="60"/>
      <c r="AA9" s="85"/>
      <c r="AB9" s="85"/>
      <c r="AC9" s="85"/>
      <c r="AD9" s="489"/>
      <c r="AE9" s="489"/>
      <c r="AF9" s="489"/>
      <c r="AG9" s="489"/>
      <c r="AH9" s="489"/>
      <c r="AI9" s="489"/>
      <c r="AJ9" s="489"/>
      <c r="AK9" s="85"/>
      <c r="AL9" s="85"/>
    </row>
    <row r="10" spans="1:38" ht="65.25" customHeight="1" x14ac:dyDescent="0.2">
      <c r="A10" s="1"/>
      <c r="B10" s="475" t="s">
        <v>132</v>
      </c>
      <c r="C10" s="476"/>
      <c r="D10" s="477"/>
      <c r="E10" s="473"/>
      <c r="F10" s="473"/>
      <c r="G10" s="473"/>
      <c r="H10" s="28"/>
      <c r="I10" s="473"/>
      <c r="J10" s="473"/>
      <c r="K10" s="473"/>
      <c r="L10" s="1"/>
      <c r="N10" s="493"/>
      <c r="O10" s="493"/>
      <c r="P10" s="493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38" x14ac:dyDescent="0.2">
      <c r="A11" s="1"/>
      <c r="B11" s="62"/>
      <c r="C11" s="62"/>
      <c r="D11" s="23"/>
      <c r="E11" s="27"/>
      <c r="F11" s="27"/>
      <c r="G11" s="27"/>
      <c r="H11" s="27"/>
      <c r="I11" s="27"/>
      <c r="J11" s="27"/>
      <c r="K11" s="27"/>
      <c r="L11" s="1"/>
      <c r="N11" s="494"/>
      <c r="O11" s="494"/>
      <c r="P11" s="494"/>
      <c r="Q11" s="494"/>
      <c r="R11" s="494"/>
      <c r="S11" s="494"/>
      <c r="T11" s="489"/>
      <c r="U11" s="489"/>
      <c r="V11" s="489"/>
      <c r="W11" s="489"/>
      <c r="X11" s="489"/>
      <c r="Y11" s="489"/>
      <c r="Z11" s="489"/>
      <c r="AA11" s="85"/>
      <c r="AB11" s="85"/>
      <c r="AC11" s="85"/>
      <c r="AD11" s="489"/>
      <c r="AE11" s="489"/>
      <c r="AF11" s="489"/>
      <c r="AG11" s="489"/>
      <c r="AH11" s="489"/>
      <c r="AI11" s="489"/>
      <c r="AJ11" s="489"/>
      <c r="AK11" s="85"/>
      <c r="AL11" s="85"/>
    </row>
    <row r="12" spans="1:38" ht="50.25" customHeight="1" x14ac:dyDescent="0.2">
      <c r="A12" s="1"/>
      <c r="B12" s="478" t="s">
        <v>133</v>
      </c>
      <c r="C12" s="479"/>
      <c r="D12" s="480"/>
      <c r="E12" s="482"/>
      <c r="F12" s="486"/>
      <c r="G12" s="487"/>
      <c r="H12" s="27"/>
      <c r="I12" s="473"/>
      <c r="J12" s="473"/>
      <c r="K12" s="473"/>
      <c r="L12" s="1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</row>
    <row r="13" spans="1:38" x14ac:dyDescent="0.2">
      <c r="A13" s="1"/>
      <c r="B13" s="62"/>
      <c r="C13" s="62"/>
      <c r="D13" s="23"/>
      <c r="E13" s="24"/>
      <c r="F13" s="24"/>
      <c r="G13" s="24"/>
      <c r="H13" s="24"/>
      <c r="L13" s="1"/>
      <c r="N13" s="494"/>
      <c r="O13" s="494"/>
      <c r="P13" s="494"/>
      <c r="Q13" s="494"/>
      <c r="R13" s="494"/>
      <c r="S13" s="494"/>
      <c r="T13" s="489"/>
      <c r="U13" s="489"/>
      <c r="V13" s="489"/>
      <c r="W13" s="489"/>
      <c r="X13" s="489"/>
      <c r="Y13" s="489"/>
      <c r="Z13" s="489"/>
      <c r="AA13" s="85"/>
      <c r="AB13" s="85"/>
      <c r="AC13" s="85"/>
      <c r="AD13" s="489"/>
      <c r="AE13" s="489"/>
      <c r="AF13" s="489"/>
      <c r="AG13" s="489"/>
      <c r="AH13" s="489"/>
      <c r="AI13" s="489"/>
      <c r="AJ13" s="489"/>
      <c r="AK13" s="85"/>
      <c r="AL13" s="85"/>
    </row>
    <row r="14" spans="1:38" ht="145.5" customHeight="1" x14ac:dyDescent="0.2">
      <c r="A14" s="1"/>
      <c r="B14" s="349" t="s">
        <v>134</v>
      </c>
      <c r="C14" s="349"/>
      <c r="D14" s="349"/>
      <c r="E14" s="488"/>
      <c r="F14" s="488"/>
      <c r="G14" s="488"/>
      <c r="H14" s="24"/>
      <c r="I14" s="474"/>
      <c r="J14" s="474"/>
      <c r="K14" s="474"/>
      <c r="L14" s="1"/>
      <c r="N14" s="89"/>
      <c r="O14" s="89"/>
      <c r="P14" s="89"/>
      <c r="Q14" s="89"/>
      <c r="R14" s="89"/>
      <c r="S14" s="89"/>
      <c r="T14" s="90"/>
      <c r="U14" s="90"/>
      <c r="V14" s="90"/>
      <c r="W14" s="90"/>
      <c r="X14" s="90"/>
      <c r="Y14" s="90"/>
      <c r="Z14" s="90"/>
      <c r="AA14" s="85"/>
      <c r="AB14" s="85"/>
      <c r="AC14" s="85"/>
      <c r="AD14" s="90"/>
      <c r="AE14" s="90"/>
      <c r="AF14" s="90"/>
      <c r="AG14" s="90"/>
      <c r="AH14" s="90"/>
      <c r="AI14" s="90"/>
      <c r="AJ14" s="90"/>
      <c r="AK14" s="85"/>
      <c r="AL14" s="85"/>
    </row>
    <row r="15" spans="1:38" x14ac:dyDescent="0.2">
      <c r="A15" s="1"/>
      <c r="B15" s="62"/>
      <c r="C15" s="62"/>
      <c r="D15" s="23"/>
      <c r="E15" s="25" t="s">
        <v>6</v>
      </c>
      <c r="F15" s="25" t="s">
        <v>7</v>
      </c>
      <c r="G15" s="25" t="s">
        <v>9</v>
      </c>
      <c r="H15" s="25"/>
      <c r="I15" s="25" t="s">
        <v>6</v>
      </c>
      <c r="J15" s="25" t="s">
        <v>7</v>
      </c>
      <c r="K15" s="25" t="s">
        <v>9</v>
      </c>
      <c r="L15" s="1"/>
      <c r="N15" s="494"/>
      <c r="O15" s="494"/>
      <c r="P15" s="494"/>
      <c r="Q15" s="494"/>
      <c r="R15" s="494"/>
      <c r="S15" s="494"/>
      <c r="T15" s="489"/>
      <c r="U15" s="489"/>
      <c r="V15" s="489"/>
      <c r="W15" s="489"/>
      <c r="X15" s="489"/>
      <c r="Y15" s="489"/>
      <c r="Z15" s="489"/>
      <c r="AA15" s="85"/>
      <c r="AB15" s="85"/>
      <c r="AC15" s="85"/>
      <c r="AD15" s="489"/>
      <c r="AE15" s="489"/>
      <c r="AF15" s="489"/>
      <c r="AG15" s="489"/>
      <c r="AH15" s="489"/>
      <c r="AI15" s="489"/>
      <c r="AJ15" s="489"/>
      <c r="AK15" s="85"/>
      <c r="AL15" s="85"/>
    </row>
    <row r="16" spans="1:38" ht="23.25" customHeight="1" x14ac:dyDescent="0.2">
      <c r="A16" s="1"/>
      <c r="B16" s="478" t="s">
        <v>135</v>
      </c>
      <c r="C16" s="479"/>
      <c r="D16" s="480"/>
      <c r="E16" s="231"/>
      <c r="F16" s="231"/>
      <c r="G16" s="231"/>
      <c r="H16" s="25"/>
      <c r="I16" s="116"/>
      <c r="J16" s="116"/>
      <c r="K16" s="116"/>
      <c r="L16" s="1"/>
      <c r="N16" s="85"/>
      <c r="O16" s="85"/>
      <c r="P16" s="85"/>
      <c r="Q16" s="85"/>
      <c r="R16" s="85"/>
      <c r="S16" s="85"/>
      <c r="T16" s="495"/>
      <c r="U16" s="495"/>
      <c r="V16" s="495"/>
      <c r="W16" s="495"/>
      <c r="X16" s="495"/>
      <c r="Y16" s="495"/>
      <c r="Z16" s="495"/>
      <c r="AA16" s="85"/>
      <c r="AB16" s="85"/>
      <c r="AC16" s="85"/>
      <c r="AD16" s="495"/>
      <c r="AE16" s="495"/>
      <c r="AF16" s="495"/>
      <c r="AG16" s="495"/>
      <c r="AH16" s="495"/>
      <c r="AI16" s="495"/>
      <c r="AJ16" s="495"/>
      <c r="AK16" s="85"/>
      <c r="AL16" s="85"/>
    </row>
    <row r="17" spans="1:38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494"/>
      <c r="O17" s="494"/>
      <c r="P17" s="494"/>
      <c r="Q17" s="494"/>
      <c r="R17" s="494"/>
      <c r="S17" s="494"/>
      <c r="T17" s="489"/>
      <c r="U17" s="489"/>
      <c r="V17" s="489"/>
      <c r="W17" s="489"/>
      <c r="X17" s="489"/>
      <c r="Y17" s="489"/>
      <c r="Z17" s="489"/>
      <c r="AA17" s="85"/>
      <c r="AB17" s="85"/>
      <c r="AC17" s="85"/>
      <c r="AD17" s="489"/>
      <c r="AE17" s="489"/>
      <c r="AF17" s="489"/>
      <c r="AG17" s="489"/>
      <c r="AH17" s="489"/>
      <c r="AI17" s="489"/>
      <c r="AJ17" s="489"/>
      <c r="AK17" s="85"/>
      <c r="AL17" s="85"/>
    </row>
    <row r="18" spans="1:38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</row>
    <row r="21" spans="1:38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</row>
    <row r="22" spans="1:38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</row>
    <row r="23" spans="1:38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38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</sheetData>
  <mergeCells count="47">
    <mergeCell ref="N17:S17"/>
    <mergeCell ref="T17:U17"/>
    <mergeCell ref="V17:W17"/>
    <mergeCell ref="X17:Z17"/>
    <mergeCell ref="AD17:AE17"/>
    <mergeCell ref="AF17:AG17"/>
    <mergeCell ref="AH17:AJ17"/>
    <mergeCell ref="T15:Z15"/>
    <mergeCell ref="V16:W16"/>
    <mergeCell ref="AD16:AE16"/>
    <mergeCell ref="AF16:AG16"/>
    <mergeCell ref="T16:U16"/>
    <mergeCell ref="N11:S11"/>
    <mergeCell ref="T11:Z11"/>
    <mergeCell ref="AD11:AJ11"/>
    <mergeCell ref="AD13:AJ13"/>
    <mergeCell ref="AH16:AJ16"/>
    <mergeCell ref="AD15:AJ15"/>
    <mergeCell ref="T13:Z13"/>
    <mergeCell ref="N15:S15"/>
    <mergeCell ref="X16:Z16"/>
    <mergeCell ref="N13:S13"/>
    <mergeCell ref="AD9:AJ9"/>
    <mergeCell ref="N1:Z1"/>
    <mergeCell ref="N5:Y5"/>
    <mergeCell ref="N3:Z4"/>
    <mergeCell ref="N8:P10"/>
    <mergeCell ref="B16:D16"/>
    <mergeCell ref="E12:G12"/>
    <mergeCell ref="I12:K12"/>
    <mergeCell ref="B14:D14"/>
    <mergeCell ref="E14:G14"/>
    <mergeCell ref="A1:L1"/>
    <mergeCell ref="E10:G10"/>
    <mergeCell ref="I10:K10"/>
    <mergeCell ref="I14:K14"/>
    <mergeCell ref="B10:D10"/>
    <mergeCell ref="B12:D12"/>
    <mergeCell ref="A6:L6"/>
    <mergeCell ref="B8:D8"/>
    <mergeCell ref="E8:G8"/>
    <mergeCell ref="I8:K8"/>
    <mergeCell ref="A2:L2"/>
    <mergeCell ref="A3:L3"/>
    <mergeCell ref="A4:L4"/>
    <mergeCell ref="A5:L5"/>
    <mergeCell ref="I7:K7"/>
  </mergeCells>
  <phoneticPr fontId="11" type="noConversion"/>
  <dataValidations count="7">
    <dataValidation type="list" allowBlank="1" showInputMessage="1" showErrorMessage="1" sqref="E16 I16">
      <formula1>"  , 1, 2, 3, 4, 5, 6, 7, 8, 9, 10, 11, 12, 13, 14, 15, 16, 17, 18, 19, 20, 21, 22, 23, 24, 25, 26, 27, 28, 29, 30, 31,"</formula1>
    </dataValidation>
    <dataValidation type="list" allowBlank="1" showInputMessage="1" showErrorMessage="1" sqref="F16 J16">
      <formula1>"  , sty, lut, mar, kwi, maj, cze, lip, sie, wrz, paź, lis, gru,"</formula1>
    </dataValidation>
    <dataValidation type="list" allowBlank="1" showInputMessage="1" showErrorMessage="1" sqref="G16">
      <formula1>"2014,2015,2016,2017"</formula1>
    </dataValidation>
    <dataValidation type="list" allowBlank="1" showInputMessage="1" showErrorMessage="1" sqref="T17:U17 AD17:AE17">
      <formula1>"1,2,3,4,5,6,7,8,9,10,11,12,13,14,15,16,17,18,19,20,21,22,23,24,25,26,27,28,29,30,31"</formula1>
    </dataValidation>
    <dataValidation type="list" allowBlank="1" showInputMessage="1" showErrorMessage="1" sqref="V17:W17 AF17:AG17">
      <formula1>"styczeń,luty,marzec,kwiecień,maj,czerwiec,lipiec,sierpień,wrzesień,październik,listopad,grudzień"</formula1>
    </dataValidation>
    <dataValidation type="list" allowBlank="1" showInputMessage="1" showErrorMessage="1" sqref="AH17:AJ17 X17:Z17">
      <formula1>$AA$3:$AA$9</formula1>
    </dataValidation>
    <dataValidation type="list" allowBlank="1" showInputMessage="1" showErrorMessage="1" sqref="K16">
      <formula1>"2014,2015,2016,2017"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&amp;C&amp;9Norweski Mechanizm Finansowy 2014-2021
Program "Sprawy wewnętrzne"</oddHeader>
    <oddFooter xml:space="preserve">&amp;CNMF 2014-2021 Program "Sprawy wewnętrzne"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view="pageLayout" workbookViewId="0">
      <selection activeCell="A2" sqref="A2:J2"/>
    </sheetView>
  </sheetViews>
  <sheetFormatPr defaultRowHeight="12.75" x14ac:dyDescent="0.2"/>
  <cols>
    <col min="1" max="1" width="14.5703125" customWidth="1"/>
    <col min="2" max="2" width="5.42578125" customWidth="1"/>
    <col min="3" max="3" width="4.85546875" customWidth="1"/>
    <col min="4" max="4" width="17.7109375" customWidth="1"/>
    <col min="5" max="6" width="9" customWidth="1"/>
    <col min="7" max="7" width="5" customWidth="1"/>
    <col min="8" max="8" width="19.42578125" customWidth="1"/>
    <col min="9" max="9" width="7.85546875" customWidth="1"/>
    <col min="10" max="10" width="5.7109375" customWidth="1"/>
    <col min="11" max="11" width="4.28515625" customWidth="1"/>
    <col min="12" max="12" width="5.7109375" hidden="1" customWidth="1"/>
    <col min="13" max="13" width="6" hidden="1" customWidth="1"/>
    <col min="14" max="14" width="5.140625" customWidth="1"/>
  </cols>
  <sheetData>
    <row r="2" spans="1:16" ht="81.75" customHeight="1" x14ac:dyDescent="0.2">
      <c r="A2" s="370"/>
      <c r="B2" s="370"/>
      <c r="C2" s="370"/>
      <c r="D2" s="370"/>
      <c r="E2" s="370"/>
      <c r="F2" s="370"/>
      <c r="G2" s="370"/>
      <c r="H2" s="370"/>
      <c r="I2" s="370"/>
      <c r="J2" s="370"/>
    </row>
    <row r="3" spans="1:16" ht="36.75" customHeight="1" x14ac:dyDescent="0.2">
      <c r="A3" s="357" t="s">
        <v>279</v>
      </c>
      <c r="B3" s="357"/>
      <c r="C3" s="357"/>
      <c r="D3" s="357"/>
      <c r="E3" s="357"/>
      <c r="F3" s="357"/>
      <c r="G3" s="357"/>
      <c r="H3" s="357"/>
      <c r="I3" s="357"/>
      <c r="J3" s="357"/>
      <c r="K3" s="141"/>
      <c r="L3" s="141"/>
      <c r="M3" s="141"/>
      <c r="N3" s="141"/>
      <c r="O3" s="141"/>
      <c r="P3" s="141"/>
    </row>
    <row r="4" spans="1:16" s="4" customFormat="1" ht="18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6" ht="12.75" customHeight="1" x14ac:dyDescent="0.2">
      <c r="A5" s="496" t="s">
        <v>278</v>
      </c>
      <c r="B5" s="497"/>
      <c r="C5" s="497"/>
      <c r="D5" s="497"/>
      <c r="E5" s="497"/>
      <c r="F5" s="497"/>
      <c r="G5" s="497"/>
      <c r="H5" s="497"/>
      <c r="I5" s="497"/>
      <c r="J5" s="497"/>
      <c r="K5" s="140"/>
      <c r="L5" s="140"/>
      <c r="M5" s="140"/>
      <c r="N5" s="140"/>
      <c r="O5" s="140"/>
      <c r="P5" s="140"/>
    </row>
    <row r="6" spans="1:16" ht="52.5" customHeight="1" x14ac:dyDescent="0.2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140"/>
      <c r="L6" s="140"/>
      <c r="M6" s="140"/>
      <c r="N6" s="140"/>
      <c r="O6" s="140"/>
      <c r="P6" s="140"/>
    </row>
    <row r="7" spans="1:16" ht="99" customHeight="1" x14ac:dyDescent="0.2">
      <c r="A7" s="217"/>
      <c r="B7" s="528" t="s">
        <v>176</v>
      </c>
      <c r="C7" s="528"/>
      <c r="D7" s="528"/>
      <c r="E7" s="529"/>
      <c r="F7" s="529"/>
      <c r="G7" s="529"/>
      <c r="H7" s="529"/>
      <c r="I7" s="217"/>
      <c r="J7" s="217"/>
      <c r="K7" s="140"/>
      <c r="L7" s="140"/>
      <c r="M7" s="140"/>
      <c r="N7" s="140"/>
      <c r="O7" s="140"/>
      <c r="P7" s="140"/>
    </row>
    <row r="8" spans="1:16" ht="70.5" customHeight="1" x14ac:dyDescent="0.2">
      <c r="A8" s="217"/>
      <c r="B8" s="528" t="s">
        <v>280</v>
      </c>
      <c r="C8" s="528"/>
      <c r="D8" s="528"/>
      <c r="E8" s="529"/>
      <c r="F8" s="529"/>
      <c r="G8" s="529"/>
      <c r="H8" s="529"/>
      <c r="I8" s="217"/>
      <c r="J8" s="217"/>
      <c r="K8" s="140"/>
      <c r="L8" s="140"/>
      <c r="M8" s="140"/>
      <c r="N8" s="140"/>
      <c r="O8" s="140"/>
      <c r="P8" s="140"/>
    </row>
    <row r="9" spans="1:16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6" ht="50.25" customHeight="1" x14ac:dyDescent="0.2">
      <c r="A10" s="132"/>
      <c r="B10" s="530" t="s">
        <v>281</v>
      </c>
      <c r="C10" s="530"/>
      <c r="D10" s="530"/>
      <c r="E10" s="530"/>
      <c r="F10" s="530"/>
      <c r="G10" s="530"/>
      <c r="H10" s="530"/>
      <c r="I10" s="132"/>
      <c r="J10" s="132"/>
      <c r="K10" s="132"/>
      <c r="L10" s="132"/>
      <c r="M10" s="132"/>
    </row>
    <row r="11" spans="1:16" x14ac:dyDescent="0.2">
      <c r="A11" s="86"/>
      <c r="B11" s="208"/>
      <c r="C11" s="208"/>
      <c r="D11" s="208"/>
      <c r="E11" s="208"/>
      <c r="F11" s="208"/>
      <c r="G11" s="208"/>
      <c r="H11" s="208"/>
      <c r="I11" s="86"/>
      <c r="J11" s="208"/>
    </row>
    <row r="12" spans="1:16" ht="12.75" customHeight="1" x14ac:dyDescent="0.2">
      <c r="A12" s="130"/>
      <c r="B12" s="519" t="s">
        <v>136</v>
      </c>
      <c r="C12" s="520"/>
      <c r="D12" s="521"/>
      <c r="E12" s="498"/>
      <c r="F12" s="499"/>
      <c r="G12" s="499"/>
      <c r="H12" s="500"/>
      <c r="I12" s="208"/>
      <c r="J12" s="208"/>
      <c r="L12" s="127"/>
      <c r="M12" s="127"/>
    </row>
    <row r="13" spans="1:16" x14ac:dyDescent="0.2">
      <c r="A13" s="130"/>
      <c r="B13" s="522"/>
      <c r="C13" s="523"/>
      <c r="D13" s="524"/>
      <c r="E13" s="501"/>
      <c r="F13" s="502"/>
      <c r="G13" s="502"/>
      <c r="H13" s="503"/>
      <c r="I13" s="208"/>
      <c r="J13" s="208"/>
      <c r="L13" s="128"/>
      <c r="M13" s="128"/>
    </row>
    <row r="14" spans="1:16" ht="15.75" customHeight="1" x14ac:dyDescent="0.2">
      <c r="A14" s="130"/>
      <c r="B14" s="522"/>
      <c r="C14" s="523"/>
      <c r="D14" s="524"/>
      <c r="E14" s="501"/>
      <c r="F14" s="502"/>
      <c r="G14" s="502"/>
      <c r="H14" s="503"/>
      <c r="I14" s="208"/>
      <c r="J14" s="208"/>
      <c r="L14" s="128"/>
      <c r="M14" s="128"/>
    </row>
    <row r="15" spans="1:16" ht="15.75" customHeight="1" x14ac:dyDescent="0.2">
      <c r="A15" s="130"/>
      <c r="B15" s="522"/>
      <c r="C15" s="523"/>
      <c r="D15" s="524"/>
      <c r="E15" s="501"/>
      <c r="F15" s="502"/>
      <c r="G15" s="502"/>
      <c r="H15" s="503"/>
      <c r="I15" s="208"/>
      <c r="J15" s="208"/>
      <c r="L15" s="128"/>
      <c r="M15" s="128"/>
    </row>
    <row r="16" spans="1:16" ht="15.75" customHeight="1" x14ac:dyDescent="0.2">
      <c r="A16" s="130"/>
      <c r="B16" s="522"/>
      <c r="C16" s="523"/>
      <c r="D16" s="524"/>
      <c r="E16" s="501"/>
      <c r="F16" s="502"/>
      <c r="G16" s="502"/>
      <c r="H16" s="503"/>
      <c r="I16" s="208"/>
      <c r="J16" s="208"/>
      <c r="L16" s="128"/>
      <c r="M16" s="128"/>
    </row>
    <row r="17" spans="1:13" ht="15.75" customHeight="1" x14ac:dyDescent="0.2">
      <c r="A17" s="130"/>
      <c r="B17" s="525"/>
      <c r="C17" s="526"/>
      <c r="D17" s="527"/>
      <c r="E17" s="504"/>
      <c r="F17" s="505"/>
      <c r="G17" s="505"/>
      <c r="H17" s="506"/>
      <c r="I17" s="208"/>
      <c r="J17" s="208"/>
      <c r="L17" s="129"/>
      <c r="M17" s="129"/>
    </row>
    <row r="18" spans="1:13" x14ac:dyDescent="0.2">
      <c r="A18" s="208"/>
      <c r="B18" s="208"/>
      <c r="C18" s="208"/>
      <c r="D18" s="208"/>
      <c r="E18" s="208"/>
      <c r="F18" s="208"/>
      <c r="G18" s="208"/>
      <c r="H18" s="208"/>
      <c r="I18" s="208"/>
      <c r="J18" s="208"/>
    </row>
    <row r="19" spans="1:13" x14ac:dyDescent="0.2">
      <c r="A19" s="62"/>
      <c r="B19" s="208"/>
      <c r="C19" s="208"/>
      <c r="D19" s="208"/>
      <c r="E19" s="110" t="s">
        <v>6</v>
      </c>
      <c r="F19" s="110" t="s">
        <v>7</v>
      </c>
      <c r="G19" s="110" t="s">
        <v>9</v>
      </c>
      <c r="H19" s="110"/>
      <c r="I19" s="208"/>
      <c r="J19" s="208"/>
      <c r="L19" s="110"/>
      <c r="M19" s="110"/>
    </row>
    <row r="20" spans="1:13" ht="21" customHeight="1" x14ac:dyDescent="0.2">
      <c r="A20" s="208"/>
      <c r="B20" s="516" t="s">
        <v>135</v>
      </c>
      <c r="C20" s="517"/>
      <c r="D20" s="518"/>
      <c r="E20" s="142"/>
      <c r="F20" s="142"/>
      <c r="G20" s="531"/>
      <c r="H20" s="532"/>
      <c r="I20" s="208"/>
      <c r="J20" s="208"/>
      <c r="L20" s="124"/>
      <c r="M20" s="124"/>
    </row>
    <row r="21" spans="1:13" x14ac:dyDescent="0.2">
      <c r="A21" s="208"/>
      <c r="B21" s="208"/>
      <c r="C21" s="208"/>
      <c r="D21" s="208"/>
      <c r="E21" s="208"/>
      <c r="F21" s="208"/>
      <c r="G21" s="208"/>
      <c r="H21" s="208"/>
      <c r="I21" s="208"/>
      <c r="J21" s="208"/>
    </row>
    <row r="22" spans="1:13" ht="41.25" customHeight="1" x14ac:dyDescent="0.2">
      <c r="A22" s="208"/>
      <c r="B22" s="530" t="s">
        <v>282</v>
      </c>
      <c r="C22" s="530"/>
      <c r="D22" s="530"/>
      <c r="E22" s="530"/>
      <c r="F22" s="530"/>
      <c r="G22" s="530"/>
      <c r="H22" s="530"/>
      <c r="I22" s="208"/>
      <c r="J22" s="208"/>
    </row>
    <row r="23" spans="1:13" x14ac:dyDescent="0.2">
      <c r="A23" s="208"/>
      <c r="B23" s="530"/>
      <c r="C23" s="530"/>
      <c r="D23" s="530"/>
      <c r="E23" s="530"/>
      <c r="F23" s="530"/>
      <c r="G23" s="530"/>
      <c r="H23" s="530"/>
      <c r="I23" s="208"/>
      <c r="J23" s="208"/>
    </row>
    <row r="24" spans="1:13" x14ac:dyDescent="0.2">
      <c r="A24" s="208"/>
      <c r="B24" s="86"/>
      <c r="C24" s="208"/>
      <c r="D24" s="208"/>
      <c r="E24" s="208"/>
      <c r="F24" s="208"/>
      <c r="G24" s="208"/>
      <c r="H24" s="208"/>
      <c r="I24" s="208"/>
      <c r="J24" s="208"/>
    </row>
    <row r="25" spans="1:13" ht="12.75" customHeight="1" x14ac:dyDescent="0.2">
      <c r="A25" s="208"/>
      <c r="B25" s="519" t="s">
        <v>137</v>
      </c>
      <c r="C25" s="520"/>
      <c r="D25" s="521"/>
      <c r="E25" s="507"/>
      <c r="F25" s="508"/>
      <c r="G25" s="508"/>
      <c r="H25" s="509"/>
      <c r="I25" s="208"/>
      <c r="J25" s="208"/>
    </row>
    <row r="26" spans="1:13" x14ac:dyDescent="0.2">
      <c r="A26" s="208"/>
      <c r="B26" s="522"/>
      <c r="C26" s="523"/>
      <c r="D26" s="524"/>
      <c r="E26" s="510"/>
      <c r="F26" s="511"/>
      <c r="G26" s="511"/>
      <c r="H26" s="512"/>
      <c r="I26" s="208"/>
      <c r="J26" s="208"/>
    </row>
    <row r="27" spans="1:13" x14ac:dyDescent="0.2">
      <c r="A27" s="208"/>
      <c r="B27" s="522"/>
      <c r="C27" s="523"/>
      <c r="D27" s="524"/>
      <c r="E27" s="510"/>
      <c r="F27" s="511"/>
      <c r="G27" s="511"/>
      <c r="H27" s="512"/>
      <c r="I27" s="208"/>
      <c r="J27" s="208"/>
    </row>
    <row r="28" spans="1:13" x14ac:dyDescent="0.2">
      <c r="A28" s="208"/>
      <c r="B28" s="522"/>
      <c r="C28" s="523"/>
      <c r="D28" s="524"/>
      <c r="E28" s="510"/>
      <c r="F28" s="511"/>
      <c r="G28" s="511"/>
      <c r="H28" s="512"/>
      <c r="I28" s="208"/>
      <c r="J28" s="208"/>
    </row>
    <row r="29" spans="1:13" x14ac:dyDescent="0.2">
      <c r="A29" s="208"/>
      <c r="B29" s="522"/>
      <c r="C29" s="523"/>
      <c r="D29" s="524"/>
      <c r="E29" s="510"/>
      <c r="F29" s="511"/>
      <c r="G29" s="511"/>
      <c r="H29" s="512"/>
      <c r="I29" s="208"/>
      <c r="J29" s="208"/>
    </row>
    <row r="30" spans="1:13" x14ac:dyDescent="0.2">
      <c r="A30" s="208"/>
      <c r="B30" s="525"/>
      <c r="C30" s="526"/>
      <c r="D30" s="527"/>
      <c r="E30" s="513"/>
      <c r="F30" s="514"/>
      <c r="G30" s="514"/>
      <c r="H30" s="515"/>
      <c r="I30" s="208"/>
      <c r="J30" s="208"/>
    </row>
    <row r="31" spans="1:13" x14ac:dyDescent="0.2">
      <c r="A31" s="208"/>
      <c r="B31" s="208"/>
      <c r="C31" s="208"/>
      <c r="D31" s="208"/>
      <c r="E31" s="208"/>
      <c r="F31" s="208"/>
      <c r="G31" s="208"/>
      <c r="H31" s="208"/>
      <c r="I31" s="208"/>
      <c r="J31" s="208"/>
    </row>
    <row r="32" spans="1:13" x14ac:dyDescent="0.2">
      <c r="A32" s="208"/>
      <c r="B32" s="62"/>
      <c r="C32" s="62"/>
      <c r="D32" s="23"/>
      <c r="E32" s="110" t="s">
        <v>6</v>
      </c>
      <c r="F32" s="110" t="s">
        <v>7</v>
      </c>
      <c r="G32" s="131" t="s">
        <v>9</v>
      </c>
      <c r="H32" s="131"/>
      <c r="I32" s="208"/>
      <c r="J32" s="208"/>
    </row>
    <row r="33" spans="1:10" ht="22.5" customHeight="1" x14ac:dyDescent="0.2">
      <c r="A33" s="208"/>
      <c r="B33" s="516" t="s">
        <v>135</v>
      </c>
      <c r="C33" s="517"/>
      <c r="D33" s="518"/>
      <c r="E33" s="142"/>
      <c r="F33" s="142"/>
      <c r="G33" s="531"/>
      <c r="H33" s="532"/>
      <c r="I33" s="208"/>
      <c r="J33" s="208"/>
    </row>
    <row r="34" spans="1:10" x14ac:dyDescent="0.2">
      <c r="A34" s="208"/>
      <c r="B34" s="208"/>
      <c r="C34" s="208"/>
      <c r="D34" s="208"/>
      <c r="E34" s="208"/>
      <c r="F34" s="208"/>
      <c r="G34" s="208"/>
      <c r="H34" s="208"/>
      <c r="I34" s="208"/>
      <c r="J34" s="208"/>
    </row>
    <row r="35" spans="1:10" x14ac:dyDescent="0.2">
      <c r="A35" s="208"/>
      <c r="B35" s="208"/>
      <c r="C35" s="208"/>
      <c r="D35" s="208"/>
      <c r="E35" s="208"/>
      <c r="F35" s="208"/>
      <c r="G35" s="208"/>
      <c r="H35" s="208"/>
      <c r="I35" s="208"/>
      <c r="J35" s="208"/>
    </row>
    <row r="36" spans="1:10" x14ac:dyDescent="0.2">
      <c r="A36" s="208"/>
      <c r="B36" s="208"/>
      <c r="C36" s="208"/>
      <c r="D36" s="208"/>
      <c r="E36" s="208"/>
      <c r="F36" s="208"/>
      <c r="G36" s="208"/>
      <c r="H36" s="208"/>
      <c r="I36" s="208"/>
      <c r="J36" s="208"/>
    </row>
    <row r="37" spans="1:10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</row>
    <row r="38" spans="1:10" x14ac:dyDescent="0.2">
      <c r="A38" s="208"/>
      <c r="B38" s="208"/>
      <c r="C38" s="208"/>
      <c r="D38" s="208"/>
      <c r="E38" s="208"/>
      <c r="F38" s="208"/>
      <c r="G38" s="208"/>
      <c r="H38" s="208"/>
      <c r="I38" s="208"/>
      <c r="J38" s="208"/>
    </row>
    <row r="39" spans="1:10" x14ac:dyDescent="0.2">
      <c r="A39" s="208"/>
      <c r="B39" s="208"/>
      <c r="C39" s="208"/>
      <c r="D39" s="208"/>
      <c r="E39" s="208"/>
      <c r="F39" s="208"/>
      <c r="G39" s="208"/>
      <c r="H39" s="208"/>
      <c r="I39" s="208"/>
      <c r="J39" s="208"/>
    </row>
    <row r="40" spans="1:10" x14ac:dyDescent="0.2">
      <c r="A40" s="208"/>
      <c r="B40" s="208"/>
      <c r="C40" s="208"/>
      <c r="D40" s="208"/>
      <c r="E40" s="208"/>
      <c r="F40" s="208"/>
      <c r="G40" s="208"/>
      <c r="H40" s="208"/>
      <c r="I40" s="208"/>
      <c r="J40" s="208"/>
    </row>
    <row r="41" spans="1:10" x14ac:dyDescent="0.2">
      <c r="A41" s="208"/>
      <c r="B41" s="208"/>
      <c r="C41" s="208"/>
      <c r="D41" s="208"/>
      <c r="E41" s="208"/>
      <c r="F41" s="208"/>
      <c r="G41" s="208"/>
      <c r="H41" s="208"/>
      <c r="I41" s="208"/>
      <c r="J41" s="208"/>
    </row>
    <row r="50" spans="5:5" x14ac:dyDescent="0.2">
      <c r="E50" t="s">
        <v>199</v>
      </c>
    </row>
  </sheetData>
  <mergeCells count="18">
    <mergeCell ref="B33:D33"/>
    <mergeCell ref="B12:D17"/>
    <mergeCell ref="B10:H10"/>
    <mergeCell ref="G33:H33"/>
    <mergeCell ref="G20:H20"/>
    <mergeCell ref="B22:H22"/>
    <mergeCell ref="B23:H23"/>
    <mergeCell ref="A2:J2"/>
    <mergeCell ref="A3:J3"/>
    <mergeCell ref="A5:J6"/>
    <mergeCell ref="E12:H17"/>
    <mergeCell ref="E25:H30"/>
    <mergeCell ref="B20:D20"/>
    <mergeCell ref="B25:D30"/>
    <mergeCell ref="B8:D8"/>
    <mergeCell ref="E8:H8"/>
    <mergeCell ref="B7:D7"/>
    <mergeCell ref="E7:H7"/>
  </mergeCells>
  <dataValidations disablePrompts="1" count="3">
    <dataValidation type="list" allowBlank="1" showInputMessage="1" showErrorMessage="1" sqref="F33 F20">
      <formula1>"  , sty, lut, mar, kwi, maj, cze, lip, sie, wrz, paź, lis, gru,"</formula1>
    </dataValidation>
    <dataValidation type="list" allowBlank="1" showInputMessage="1" showErrorMessage="1" sqref="E33 E20">
      <formula1>"  , 1, 2, 3, 4, 5, 6, 7, 8, 9, 10, 11, 12, 13, 14, 15, 16, 17, 18, 19, 20, 21, 22, 23, 24, 25, 26, 27, 28, 29, 30, 31,"</formula1>
    </dataValidation>
    <dataValidation type="list" allowBlank="1" showInputMessage="1" showErrorMessage="1" sqref="G33:H33 G20:H20">
      <formula1>"2014,2015,2016,2017"</formula1>
    </dataValidation>
  </dataValidations>
  <printOptions horizontalCentered="1"/>
  <pageMargins left="0" right="0" top="0.70833333333333337" bottom="0" header="0.15625" footer="0"/>
  <pageSetup paperSize="9" orientation="portrait" r:id="rId1"/>
  <headerFooter>
    <oddHeader>&amp;CNorweski Mechanizm Finansowy 2014-2021
Program "Sprawy wewnętrzne"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W31"/>
  <sheetViews>
    <sheetView showWhiteSpace="0" view="pageLayout" topLeftCell="A19" zoomScale="115" zoomScaleSheetLayoutView="100" zoomScalePageLayoutView="115" workbookViewId="0">
      <selection activeCell="B10" sqref="B10:G11"/>
    </sheetView>
  </sheetViews>
  <sheetFormatPr defaultRowHeight="12.75" x14ac:dyDescent="0.2"/>
  <cols>
    <col min="1" max="7" width="3.7109375" customWidth="1"/>
    <col min="8" max="8" width="4.5703125" customWidth="1"/>
    <col min="9" max="9" width="4" customWidth="1"/>
    <col min="10" max="20" width="3.7109375" customWidth="1"/>
    <col min="21" max="21" width="4.42578125" customWidth="1"/>
    <col min="22" max="22" width="4.28515625" customWidth="1"/>
    <col min="23" max="23" width="3.7109375" customWidth="1"/>
  </cols>
  <sheetData>
    <row r="1" spans="1:23" x14ac:dyDescent="0.2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3" ht="68.25" customHeight="1" x14ac:dyDescent="0.2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1:23" ht="30" customHeight="1" x14ac:dyDescent="0.2">
      <c r="A3" s="333" t="s">
        <v>11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</row>
    <row r="4" spans="1:23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 x14ac:dyDescent="0.2">
      <c r="A5" s="7"/>
      <c r="B5" s="330" t="s">
        <v>74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7"/>
    </row>
    <row r="6" spans="1:23" ht="106.5" customHeight="1" x14ac:dyDescent="0.2">
      <c r="A6" s="7"/>
      <c r="B6" s="163" t="s">
        <v>60</v>
      </c>
      <c r="C6" s="323" t="s">
        <v>285</v>
      </c>
      <c r="D6" s="324"/>
      <c r="E6" s="324"/>
      <c r="F6" s="324"/>
      <c r="G6" s="325"/>
      <c r="H6" s="326" t="s">
        <v>101</v>
      </c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8"/>
      <c r="U6" s="323" t="s">
        <v>102</v>
      </c>
      <c r="V6" s="325"/>
      <c r="W6" s="37"/>
    </row>
    <row r="7" spans="1:23" ht="57" customHeight="1" x14ac:dyDescent="0.2">
      <c r="A7" s="7"/>
      <c r="B7" s="164" t="s">
        <v>40</v>
      </c>
      <c r="C7" s="323"/>
      <c r="D7" s="324"/>
      <c r="E7" s="324"/>
      <c r="F7" s="324"/>
      <c r="G7" s="325"/>
      <c r="H7" s="334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6"/>
      <c r="U7" s="331"/>
      <c r="V7" s="332"/>
      <c r="W7" s="37"/>
    </row>
    <row r="8" spans="1:23" ht="62.25" customHeight="1" x14ac:dyDescent="0.2">
      <c r="A8" s="7"/>
      <c r="B8" s="164" t="s">
        <v>41</v>
      </c>
      <c r="C8" s="323"/>
      <c r="D8" s="324"/>
      <c r="E8" s="324"/>
      <c r="F8" s="324"/>
      <c r="G8" s="325"/>
      <c r="H8" s="334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6"/>
      <c r="U8" s="331"/>
      <c r="V8" s="332"/>
      <c r="W8" s="37"/>
    </row>
    <row r="9" spans="1:23" ht="16.5" customHeight="1" x14ac:dyDescent="0.2">
      <c r="A9" s="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37"/>
    </row>
    <row r="10" spans="1:23" ht="21" customHeight="1" x14ac:dyDescent="0.2">
      <c r="A10" s="7"/>
      <c r="B10" s="312" t="s">
        <v>103</v>
      </c>
      <c r="C10" s="312"/>
      <c r="D10" s="312"/>
      <c r="E10" s="312"/>
      <c r="F10" s="312"/>
      <c r="G10" s="312"/>
      <c r="H10" s="318"/>
      <c r="I10" s="31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37"/>
    </row>
    <row r="11" spans="1:23" ht="16.5" customHeight="1" x14ac:dyDescent="0.2">
      <c r="A11" s="7"/>
      <c r="B11" s="312"/>
      <c r="C11" s="312"/>
      <c r="D11" s="312"/>
      <c r="E11" s="312"/>
      <c r="F11" s="312"/>
      <c r="G11" s="312"/>
      <c r="H11" s="319"/>
      <c r="I11" s="31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37"/>
    </row>
    <row r="12" spans="1:23" ht="3.75" customHeight="1" thickBot="1" x14ac:dyDescent="0.25">
      <c r="A12" s="7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7"/>
    </row>
    <row r="13" spans="1:23" ht="123" customHeight="1" thickBot="1" x14ac:dyDescent="0.25">
      <c r="A13" s="7"/>
      <c r="B13" s="315" t="s">
        <v>157</v>
      </c>
      <c r="C13" s="316"/>
      <c r="D13" s="316"/>
      <c r="E13" s="316"/>
      <c r="F13" s="316"/>
      <c r="G13" s="317"/>
      <c r="H13" s="320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2"/>
      <c r="W13" s="37"/>
    </row>
    <row r="14" spans="1:23" x14ac:dyDescent="0.2">
      <c r="A14" s="7"/>
      <c r="B14" s="136"/>
      <c r="C14" s="136"/>
      <c r="D14" s="136"/>
      <c r="E14" s="136"/>
      <c r="F14" s="136"/>
      <c r="G14" s="1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7"/>
    </row>
    <row r="15" spans="1:23" x14ac:dyDescent="0.2">
      <c r="A15" s="7"/>
      <c r="B15" s="136"/>
      <c r="C15" s="136"/>
      <c r="D15" s="136"/>
      <c r="E15" s="136"/>
      <c r="F15" s="136"/>
      <c r="G15" s="13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7"/>
    </row>
    <row r="16" spans="1:23" ht="106.5" customHeight="1" x14ac:dyDescent="0.2">
      <c r="A16" s="7"/>
      <c r="B16" s="312" t="s">
        <v>158</v>
      </c>
      <c r="C16" s="312"/>
      <c r="D16" s="312"/>
      <c r="E16" s="312"/>
      <c r="F16" s="312"/>
      <c r="G16" s="312"/>
      <c r="H16" s="313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7"/>
    </row>
    <row r="17" spans="1:23" ht="19.5" customHeight="1" x14ac:dyDescent="0.2">
      <c r="A17" s="7"/>
      <c r="B17" s="220"/>
      <c r="C17" s="220"/>
      <c r="D17" s="220"/>
      <c r="E17" s="220"/>
      <c r="F17" s="220"/>
      <c r="G17" s="220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37"/>
    </row>
    <row r="18" spans="1:23" ht="19.5" customHeight="1" x14ac:dyDescent="0.2">
      <c r="A18" s="7"/>
      <c r="B18" s="220"/>
      <c r="C18" s="220"/>
      <c r="D18" s="220"/>
      <c r="E18" s="220"/>
      <c r="F18" s="220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37"/>
    </row>
    <row r="19" spans="1:23" ht="19.5" customHeight="1" x14ac:dyDescent="0.2">
      <c r="A19" s="7"/>
      <c r="B19" s="220"/>
      <c r="C19" s="220"/>
      <c r="D19" s="220"/>
      <c r="E19" s="220"/>
      <c r="F19" s="220"/>
      <c r="G19" s="220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37"/>
    </row>
    <row r="20" spans="1:23" ht="19.5" customHeight="1" x14ac:dyDescent="0.2">
      <c r="A20" s="7"/>
      <c r="B20" s="220"/>
      <c r="C20" s="220"/>
      <c r="D20" s="220"/>
      <c r="E20" s="220"/>
      <c r="F20" s="220"/>
      <c r="G20" s="220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37"/>
    </row>
    <row r="21" spans="1:23" ht="71.25" customHeight="1" x14ac:dyDescent="0.2">
      <c r="A21" s="85"/>
      <c r="B21" s="312" t="s">
        <v>159</v>
      </c>
      <c r="C21" s="312"/>
      <c r="D21" s="312"/>
      <c r="E21" s="312"/>
      <c r="F21" s="312"/>
      <c r="G21" s="312"/>
      <c r="H21" s="313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134"/>
    </row>
    <row r="22" spans="1:23" ht="30.75" customHeight="1" x14ac:dyDescent="0.2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</row>
    <row r="23" spans="1:23" ht="117" customHeight="1" x14ac:dyDescent="0.2">
      <c r="A23" s="7"/>
      <c r="B23" s="312" t="s">
        <v>160</v>
      </c>
      <c r="C23" s="312"/>
      <c r="D23" s="312"/>
      <c r="E23" s="312"/>
      <c r="F23" s="312"/>
      <c r="G23" s="312"/>
      <c r="H23" s="313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7"/>
    </row>
    <row r="24" spans="1:23" ht="13.5" customHeight="1" x14ac:dyDescent="0.2">
      <c r="A24" s="15"/>
      <c r="B24" s="136"/>
      <c r="C24" s="136"/>
      <c r="D24" s="136"/>
      <c r="E24" s="136"/>
      <c r="F24" s="136"/>
      <c r="G24" s="13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7"/>
    </row>
    <row r="25" spans="1:23" ht="13.5" customHeight="1" x14ac:dyDescent="0.2">
      <c r="A25" s="7"/>
      <c r="B25" s="119"/>
      <c r="C25" s="119"/>
      <c r="D25" s="119"/>
      <c r="E25" s="119"/>
      <c r="F25" s="119"/>
      <c r="G25" s="11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37"/>
    </row>
    <row r="26" spans="1:23" ht="93.75" customHeight="1" x14ac:dyDescent="0.2">
      <c r="B26" s="312" t="s">
        <v>170</v>
      </c>
      <c r="C26" s="312"/>
      <c r="D26" s="312"/>
      <c r="E26" s="312"/>
      <c r="F26" s="312"/>
      <c r="G26" s="312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</row>
    <row r="27" spans="1:23" x14ac:dyDescent="0.2"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3" x14ac:dyDescent="0.2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3" x14ac:dyDescent="0.2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</row>
    <row r="30" spans="1:23" x14ac:dyDescent="0.2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3" x14ac:dyDescent="0.2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</sheetData>
  <mergeCells count="24">
    <mergeCell ref="B21:G21"/>
    <mergeCell ref="H21:V21"/>
    <mergeCell ref="B26:G26"/>
    <mergeCell ref="H26:V26"/>
    <mergeCell ref="B23:G23"/>
    <mergeCell ref="H23:V23"/>
    <mergeCell ref="C6:G6"/>
    <mergeCell ref="H6:T6"/>
    <mergeCell ref="U6:V6"/>
    <mergeCell ref="C8:G8"/>
    <mergeCell ref="A1:W2"/>
    <mergeCell ref="B5:V5"/>
    <mergeCell ref="U7:V7"/>
    <mergeCell ref="U8:V8"/>
    <mergeCell ref="A3:W3"/>
    <mergeCell ref="C7:G7"/>
    <mergeCell ref="H7:T7"/>
    <mergeCell ref="H8:T8"/>
    <mergeCell ref="B16:G16"/>
    <mergeCell ref="H16:V16"/>
    <mergeCell ref="B13:G13"/>
    <mergeCell ref="B10:G11"/>
    <mergeCell ref="H10:I11"/>
    <mergeCell ref="H13:V13"/>
  </mergeCells>
  <phoneticPr fontId="11" type="noConversion"/>
  <pageMargins left="0.7" right="0.7" top="0.875" bottom="0.75" header="0.3" footer="0.3"/>
  <pageSetup paperSize="9" fitToWidth="0" fitToHeight="0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 xml:space="preserve">&amp;CRaport PL15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I29"/>
  <sheetViews>
    <sheetView topLeftCell="A7" zoomScaleSheetLayoutView="100" zoomScalePageLayoutView="120" workbookViewId="0">
      <selection activeCell="K24" sqref="K24:N24"/>
    </sheetView>
  </sheetViews>
  <sheetFormatPr defaultRowHeight="12.75" x14ac:dyDescent="0.2"/>
  <cols>
    <col min="1" max="1" width="3.7109375" customWidth="1"/>
    <col min="2" max="2" width="3.5703125" customWidth="1"/>
    <col min="3" max="3" width="45.42578125" bestFit="1" customWidth="1"/>
    <col min="4" max="5" width="3.7109375" customWidth="1"/>
    <col min="6" max="6" width="14.7109375" customWidth="1"/>
    <col min="7" max="7" width="12.42578125" customWidth="1"/>
    <col min="8" max="9" width="3.7109375" customWidth="1"/>
    <col min="10" max="11" width="10.5703125" customWidth="1"/>
    <col min="12" max="12" width="5.28515625" customWidth="1"/>
    <col min="13" max="13" width="10.5703125" hidden="1" customWidth="1"/>
    <col min="14" max="14" width="4.7109375" hidden="1" customWidth="1"/>
    <col min="15" max="17" width="3.7109375" customWidth="1"/>
    <col min="18" max="18" width="2.42578125" customWidth="1"/>
    <col min="19" max="19" width="4" customWidth="1"/>
    <col min="20" max="25" width="3.7109375" customWidth="1"/>
    <col min="26" max="26" width="3" customWidth="1"/>
    <col min="27" max="27" width="3.5703125" customWidth="1"/>
    <col min="28" max="33" width="3.7109375" customWidth="1"/>
    <col min="34" max="34" width="9" customWidth="1"/>
    <col min="35" max="35" width="9.140625" hidden="1" customWidth="1"/>
  </cols>
  <sheetData>
    <row r="1" spans="1:34" ht="73.5" customHeight="1" x14ac:dyDescent="0.2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4" ht="30" customHeight="1" x14ac:dyDescent="0.2">
      <c r="A2" s="333" t="s">
        <v>105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</row>
    <row r="3" spans="1:34" ht="22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</row>
    <row r="5" spans="1:3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</row>
    <row r="6" spans="1:34" ht="59.25" customHeight="1" x14ac:dyDescent="0.2">
      <c r="A6" s="7"/>
      <c r="B6" s="117" t="s">
        <v>1</v>
      </c>
      <c r="C6" s="249" t="s">
        <v>213</v>
      </c>
      <c r="D6" s="346" t="s">
        <v>212</v>
      </c>
      <c r="E6" s="347"/>
      <c r="F6" s="348"/>
      <c r="G6" s="346" t="s">
        <v>215</v>
      </c>
      <c r="H6" s="347"/>
      <c r="I6" s="347"/>
      <c r="J6" s="348"/>
      <c r="K6" s="346" t="s">
        <v>286</v>
      </c>
      <c r="L6" s="347"/>
      <c r="M6" s="347"/>
      <c r="N6" s="348"/>
      <c r="O6" s="346" t="s">
        <v>161</v>
      </c>
      <c r="P6" s="347"/>
      <c r="Q6" s="347"/>
      <c r="R6" s="348"/>
      <c r="S6" s="346" t="s">
        <v>104</v>
      </c>
      <c r="T6" s="347"/>
      <c r="U6" s="347"/>
      <c r="V6" s="348"/>
      <c r="W6" s="346" t="s">
        <v>216</v>
      </c>
      <c r="X6" s="347"/>
      <c r="Y6" s="347"/>
      <c r="Z6" s="348"/>
    </row>
    <row r="7" spans="1:34" ht="30" customHeight="1" x14ac:dyDescent="0.2">
      <c r="A7" s="7"/>
      <c r="B7" s="117">
        <v>1</v>
      </c>
      <c r="C7" s="250" t="s">
        <v>222</v>
      </c>
      <c r="D7" s="340"/>
      <c r="E7" s="340"/>
      <c r="F7" s="340"/>
      <c r="G7" s="337"/>
      <c r="H7" s="338"/>
      <c r="I7" s="338"/>
      <c r="J7" s="339"/>
      <c r="K7" s="337"/>
      <c r="L7" s="338"/>
      <c r="M7" s="338"/>
      <c r="N7" s="339"/>
      <c r="O7" s="344"/>
      <c r="P7" s="338"/>
      <c r="Q7" s="338"/>
      <c r="R7" s="339"/>
      <c r="S7" s="344"/>
      <c r="T7" s="338"/>
      <c r="U7" s="338"/>
      <c r="V7" s="339"/>
      <c r="W7" s="344"/>
      <c r="X7" s="338"/>
      <c r="Y7" s="338"/>
      <c r="Z7" s="339"/>
    </row>
    <row r="8" spans="1:34" ht="29.25" customHeight="1" x14ac:dyDescent="0.2">
      <c r="A8" s="7"/>
      <c r="B8" s="117">
        <v>2</v>
      </c>
      <c r="C8" s="250"/>
      <c r="D8" s="340"/>
      <c r="E8" s="340"/>
      <c r="F8" s="340"/>
      <c r="G8" s="343"/>
      <c r="H8" s="341"/>
      <c r="I8" s="341"/>
      <c r="J8" s="342"/>
      <c r="K8" s="337"/>
      <c r="L8" s="338"/>
      <c r="M8" s="338"/>
      <c r="N8" s="339"/>
      <c r="O8" s="344"/>
      <c r="P8" s="338"/>
      <c r="Q8" s="338"/>
      <c r="R8" s="339"/>
      <c r="S8" s="345"/>
      <c r="T8" s="341"/>
      <c r="U8" s="341"/>
      <c r="V8" s="342"/>
      <c r="W8" s="344"/>
      <c r="X8" s="338"/>
      <c r="Y8" s="338"/>
      <c r="Z8" s="339"/>
    </row>
    <row r="9" spans="1:34" ht="12.75" customHeight="1" x14ac:dyDescent="0.2">
      <c r="A9" s="7"/>
      <c r="B9" s="117">
        <v>3</v>
      </c>
      <c r="C9" s="250"/>
      <c r="D9" s="340"/>
      <c r="E9" s="340"/>
      <c r="F9" s="340"/>
      <c r="G9" s="244"/>
      <c r="H9" s="341"/>
      <c r="I9" s="341"/>
      <c r="J9" s="342"/>
      <c r="K9" s="337"/>
      <c r="L9" s="338"/>
      <c r="M9" s="338"/>
      <c r="N9" s="339"/>
      <c r="O9" s="337"/>
      <c r="P9" s="338"/>
      <c r="Q9" s="338"/>
      <c r="R9" s="339"/>
      <c r="S9" s="343"/>
      <c r="T9" s="341"/>
      <c r="U9" s="341"/>
      <c r="V9" s="342"/>
      <c r="W9" s="337"/>
      <c r="X9" s="338"/>
      <c r="Y9" s="338"/>
      <c r="Z9" s="339"/>
    </row>
    <row r="10" spans="1:34" x14ac:dyDescent="0.2">
      <c r="A10" s="7"/>
      <c r="B10" s="245">
        <v>4</v>
      </c>
      <c r="C10" s="250"/>
      <c r="D10" s="340"/>
      <c r="E10" s="340"/>
      <c r="F10" s="340"/>
      <c r="G10" s="246"/>
      <c r="H10" s="341"/>
      <c r="I10" s="341"/>
      <c r="J10" s="342"/>
      <c r="K10" s="337"/>
      <c r="L10" s="338"/>
      <c r="M10" s="338"/>
      <c r="N10" s="339"/>
      <c r="O10" s="337"/>
      <c r="P10" s="338"/>
      <c r="Q10" s="338"/>
      <c r="R10" s="339"/>
      <c r="S10" s="343"/>
      <c r="T10" s="341"/>
      <c r="U10" s="341"/>
      <c r="V10" s="342"/>
      <c r="W10" s="337"/>
      <c r="X10" s="338"/>
      <c r="Y10" s="338"/>
      <c r="Z10" s="339"/>
    </row>
    <row r="11" spans="1:34" x14ac:dyDescent="0.2">
      <c r="A11" s="7"/>
      <c r="B11" s="245">
        <v>5</v>
      </c>
      <c r="C11" s="250"/>
      <c r="D11" s="340"/>
      <c r="E11" s="340"/>
      <c r="F11" s="340"/>
      <c r="G11" s="246"/>
      <c r="H11" s="341"/>
      <c r="I11" s="341"/>
      <c r="J11" s="342"/>
      <c r="K11" s="337"/>
      <c r="L11" s="338"/>
      <c r="M11" s="338"/>
      <c r="N11" s="339"/>
      <c r="O11" s="337"/>
      <c r="P11" s="338"/>
      <c r="Q11" s="338"/>
      <c r="R11" s="339"/>
      <c r="S11" s="343"/>
      <c r="T11" s="341"/>
      <c r="U11" s="341"/>
      <c r="V11" s="342"/>
      <c r="W11" s="337"/>
      <c r="X11" s="338"/>
      <c r="Y11" s="338"/>
      <c r="Z11" s="339"/>
    </row>
    <row r="12" spans="1:34" x14ac:dyDescent="0.2">
      <c r="A12" s="7"/>
    </row>
    <row r="13" spans="1:34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x14ac:dyDescent="0.25">
      <c r="A14" s="120"/>
      <c r="B14" s="120"/>
      <c r="C14" s="120"/>
      <c r="D14" s="120"/>
      <c r="E14" s="12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x14ac:dyDescent="0.2">
      <c r="A15" s="121"/>
      <c r="B15" s="121"/>
      <c r="C15" s="121"/>
      <c r="D15" s="121"/>
      <c r="E15" s="12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x14ac:dyDescent="0.2">
      <c r="A16" s="122"/>
      <c r="B16" s="122"/>
      <c r="C16" s="122"/>
      <c r="D16" s="122"/>
      <c r="E16" s="122"/>
    </row>
    <row r="17" spans="1:33" x14ac:dyDescent="0.2">
      <c r="A17" s="122"/>
      <c r="B17" s="122"/>
      <c r="C17" s="122"/>
      <c r="D17" s="122"/>
      <c r="E17" s="122"/>
    </row>
    <row r="21" spans="1:33" ht="30" customHeight="1" x14ac:dyDescent="0.2">
      <c r="A21" s="333" t="s">
        <v>217</v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</row>
    <row r="24" spans="1:33" ht="30.75" customHeight="1" x14ac:dyDescent="0.2">
      <c r="B24" s="245" t="s">
        <v>1</v>
      </c>
      <c r="C24" s="249" t="s">
        <v>213</v>
      </c>
      <c r="D24" s="346" t="s">
        <v>212</v>
      </c>
      <c r="E24" s="347"/>
      <c r="F24" s="348"/>
      <c r="G24" s="346" t="s">
        <v>215</v>
      </c>
      <c r="H24" s="347"/>
      <c r="I24" s="347"/>
      <c r="J24" s="348"/>
      <c r="K24" s="346" t="s">
        <v>286</v>
      </c>
      <c r="L24" s="347"/>
      <c r="M24" s="347"/>
      <c r="N24" s="348"/>
      <c r="O24" s="346" t="s">
        <v>161</v>
      </c>
      <c r="P24" s="347"/>
      <c r="Q24" s="347"/>
      <c r="R24" s="348"/>
      <c r="S24" s="346" t="s">
        <v>104</v>
      </c>
      <c r="T24" s="347"/>
      <c r="U24" s="347"/>
      <c r="V24" s="348"/>
      <c r="W24" s="346" t="s">
        <v>216</v>
      </c>
      <c r="X24" s="347"/>
      <c r="Y24" s="347"/>
      <c r="Z24" s="348"/>
    </row>
    <row r="25" spans="1:33" ht="53.25" customHeight="1" x14ac:dyDescent="0.2">
      <c r="B25" s="245">
        <v>1</v>
      </c>
      <c r="C25" s="250" t="s">
        <v>207</v>
      </c>
      <c r="D25" s="340"/>
      <c r="E25" s="340"/>
      <c r="F25" s="340"/>
      <c r="G25" s="337"/>
      <c r="H25" s="338"/>
      <c r="I25" s="338"/>
      <c r="J25" s="339"/>
      <c r="K25" s="337"/>
      <c r="L25" s="338"/>
      <c r="M25" s="338"/>
      <c r="N25" s="339"/>
      <c r="O25" s="344"/>
      <c r="P25" s="338"/>
      <c r="Q25" s="338"/>
      <c r="R25" s="339"/>
      <c r="S25" s="344"/>
      <c r="T25" s="338"/>
      <c r="U25" s="338"/>
      <c r="V25" s="339"/>
      <c r="W25" s="344"/>
      <c r="X25" s="338"/>
      <c r="Y25" s="338"/>
      <c r="Z25" s="339"/>
    </row>
    <row r="26" spans="1:33" ht="24.75" customHeight="1" x14ac:dyDescent="0.2">
      <c r="B26" s="245">
        <v>2</v>
      </c>
      <c r="C26" s="250"/>
      <c r="D26" s="340"/>
      <c r="E26" s="340"/>
      <c r="F26" s="340"/>
      <c r="G26" s="343"/>
      <c r="H26" s="341"/>
      <c r="I26" s="341"/>
      <c r="J26" s="342"/>
      <c r="K26" s="337"/>
      <c r="L26" s="338"/>
      <c r="M26" s="338"/>
      <c r="N26" s="339"/>
      <c r="O26" s="344"/>
      <c r="P26" s="338"/>
      <c r="Q26" s="338"/>
      <c r="R26" s="339"/>
      <c r="S26" s="345"/>
      <c r="T26" s="341"/>
      <c r="U26" s="341"/>
      <c r="V26" s="342"/>
      <c r="W26" s="344"/>
      <c r="X26" s="338"/>
      <c r="Y26" s="338"/>
      <c r="Z26" s="339"/>
    </row>
    <row r="27" spans="1:33" ht="27" customHeight="1" x14ac:dyDescent="0.2">
      <c r="B27" s="245">
        <v>3</v>
      </c>
      <c r="C27" s="250"/>
      <c r="D27" s="340"/>
      <c r="E27" s="340"/>
      <c r="F27" s="340"/>
      <c r="G27" s="246"/>
      <c r="H27" s="341"/>
      <c r="I27" s="341"/>
      <c r="J27" s="342"/>
      <c r="K27" s="337"/>
      <c r="L27" s="338"/>
      <c r="M27" s="338"/>
      <c r="N27" s="339"/>
      <c r="O27" s="337"/>
      <c r="P27" s="338"/>
      <c r="Q27" s="338"/>
      <c r="R27" s="339"/>
      <c r="S27" s="343"/>
      <c r="T27" s="341"/>
      <c r="U27" s="341"/>
      <c r="V27" s="342"/>
      <c r="W27" s="337"/>
      <c r="X27" s="338"/>
      <c r="Y27" s="338"/>
      <c r="Z27" s="339"/>
    </row>
    <row r="28" spans="1:33" ht="20.25" customHeight="1" x14ac:dyDescent="0.2">
      <c r="B28" s="245">
        <v>4</v>
      </c>
      <c r="C28" s="250"/>
      <c r="D28" s="340"/>
      <c r="E28" s="340"/>
      <c r="F28" s="340"/>
      <c r="G28" s="246"/>
      <c r="H28" s="341"/>
      <c r="I28" s="341"/>
      <c r="J28" s="342"/>
      <c r="K28" s="337"/>
      <c r="L28" s="338"/>
      <c r="M28" s="338"/>
      <c r="N28" s="339"/>
      <c r="O28" s="337"/>
      <c r="P28" s="338"/>
      <c r="Q28" s="338"/>
      <c r="R28" s="339"/>
      <c r="S28" s="343"/>
      <c r="T28" s="341"/>
      <c r="U28" s="341"/>
      <c r="V28" s="342"/>
      <c r="W28" s="337"/>
      <c r="X28" s="338"/>
      <c r="Y28" s="338"/>
      <c r="Z28" s="339"/>
    </row>
    <row r="29" spans="1:33" ht="23.25" customHeight="1" x14ac:dyDescent="0.2">
      <c r="B29" s="245">
        <v>5</v>
      </c>
      <c r="C29" s="250"/>
      <c r="D29" s="340"/>
      <c r="E29" s="340"/>
      <c r="F29" s="340"/>
      <c r="G29" s="246"/>
      <c r="H29" s="341"/>
      <c r="I29" s="341"/>
      <c r="J29" s="342"/>
      <c r="K29" s="337"/>
      <c r="L29" s="338"/>
      <c r="M29" s="338"/>
      <c r="N29" s="339"/>
      <c r="O29" s="337"/>
      <c r="P29" s="338"/>
      <c r="Q29" s="338"/>
      <c r="R29" s="339"/>
      <c r="S29" s="343"/>
      <c r="T29" s="341"/>
      <c r="U29" s="341"/>
      <c r="V29" s="342"/>
      <c r="W29" s="337"/>
      <c r="X29" s="338"/>
      <c r="Y29" s="338"/>
      <c r="Z29" s="339"/>
    </row>
  </sheetData>
  <mergeCells count="75">
    <mergeCell ref="A1:AG1"/>
    <mergeCell ref="K8:N8"/>
    <mergeCell ref="S8:V8"/>
    <mergeCell ref="W6:Z6"/>
    <mergeCell ref="S6:V6"/>
    <mergeCell ref="W7:Z7"/>
    <mergeCell ref="A2:AG2"/>
    <mergeCell ref="D6:F6"/>
    <mergeCell ref="D7:F7"/>
    <mergeCell ref="O7:R7"/>
    <mergeCell ref="S7:V7"/>
    <mergeCell ref="O6:R6"/>
    <mergeCell ref="K6:N6"/>
    <mergeCell ref="K7:N7"/>
    <mergeCell ref="D8:F8"/>
    <mergeCell ref="O8:R8"/>
    <mergeCell ref="G7:J7"/>
    <mergeCell ref="G8:J8"/>
    <mergeCell ref="G6:J6"/>
    <mergeCell ref="W8:Z8"/>
    <mergeCell ref="D9:F9"/>
    <mergeCell ref="H9:J9"/>
    <mergeCell ref="W9:Z9"/>
    <mergeCell ref="S9:V9"/>
    <mergeCell ref="O9:R9"/>
    <mergeCell ref="K9:N9"/>
    <mergeCell ref="D10:F10"/>
    <mergeCell ref="K10:N10"/>
    <mergeCell ref="O10:R10"/>
    <mergeCell ref="S10:V10"/>
    <mergeCell ref="W10:Z10"/>
    <mergeCell ref="H10:J10"/>
    <mergeCell ref="D11:F11"/>
    <mergeCell ref="K11:N11"/>
    <mergeCell ref="O11:R11"/>
    <mergeCell ref="S11:V11"/>
    <mergeCell ref="W11:Z11"/>
    <mergeCell ref="H11:J11"/>
    <mergeCell ref="A21:AG21"/>
    <mergeCell ref="D24:F24"/>
    <mergeCell ref="G24:J24"/>
    <mergeCell ref="K24:N24"/>
    <mergeCell ref="O24:R24"/>
    <mergeCell ref="S24:V24"/>
    <mergeCell ref="W24:Z24"/>
    <mergeCell ref="W25:Z25"/>
    <mergeCell ref="D26:F26"/>
    <mergeCell ref="G26:J26"/>
    <mergeCell ref="K26:N26"/>
    <mergeCell ref="O26:R26"/>
    <mergeCell ref="S26:V26"/>
    <mergeCell ref="W26:Z26"/>
    <mergeCell ref="D25:F25"/>
    <mergeCell ref="G25:J25"/>
    <mergeCell ref="K25:N25"/>
    <mergeCell ref="O25:R25"/>
    <mergeCell ref="S25:V25"/>
    <mergeCell ref="W27:Z27"/>
    <mergeCell ref="D28:F28"/>
    <mergeCell ref="H28:J28"/>
    <mergeCell ref="K28:N28"/>
    <mergeCell ref="O28:R28"/>
    <mergeCell ref="S28:V28"/>
    <mergeCell ref="W28:Z28"/>
    <mergeCell ref="D27:F27"/>
    <mergeCell ref="H27:J27"/>
    <mergeCell ref="K27:N27"/>
    <mergeCell ref="O27:R27"/>
    <mergeCell ref="S27:V27"/>
    <mergeCell ref="W29:Z29"/>
    <mergeCell ref="D29:F29"/>
    <mergeCell ref="H29:J29"/>
    <mergeCell ref="K29:N29"/>
    <mergeCell ref="O29:R29"/>
    <mergeCell ref="S29:V29"/>
  </mergeCells>
  <phoneticPr fontId="11" type="noConversion"/>
  <pageMargins left="0.75" right="0.75" top="1" bottom="1" header="0.5" footer="0.5"/>
  <pageSetup paperSize="9" scale="80" orientation="portrait" r:id="rId1"/>
  <headerFooter alignWithMargins="0">
    <oddHeader>&amp;C&amp;9PL-15 Współpraca w obszarze Schengen oraz walka z przestępczością transgraniczną i zorganizowaną w tym przeciwdziałanie handlowi ludźmi oraz migracjom grup przestępczych</oddHeader>
    <oddFooter xml:space="preserve">&amp;CRaport PL15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prompt="Wybierz z listy lub wpisz">
          <x14:formula1>
            <xm:f>listy!$G$3:$G$5</xm:f>
          </x14:formula1>
          <xm:sqref>C7:C11</xm:sqref>
        </x14:dataValidation>
        <x14:dataValidation type="list" showInputMessage="1" prompt="Wybierz z listy lub wpisz">
          <x14:formula1>
            <xm:f>OFFSET(listy!$B$1,MATCH(C7,kategorie20,0),0,COUNTIF(kategorie20,C7),1)</xm:f>
          </x14:formula1>
          <xm:sqref>D7:F11</xm:sqref>
        </x14:dataValidation>
        <x14:dataValidation type="list" allowBlank="1" showInputMessage="1" prompt="Wybierz z listy lub wpisz">
          <x14:formula1>
            <xm:f>listy!$G$16:$G$17</xm:f>
          </x14:formula1>
          <xm:sqref>C25:C29</xm:sqref>
        </x14:dataValidation>
        <x14:dataValidation type="list" showInputMessage="1" prompt="Wybierz z listy lub wpisz">
          <x14:formula1>
            <xm:f>OFFSET(listy!$B$14,MATCH(C25,kategorieFWD,0),0,COUNTIF(kategorieFWD,C25),1)</xm:f>
          </x14:formula1>
          <xm:sqref>D25:F29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" sqref="A2:A12"/>
    </sheetView>
  </sheetViews>
  <sheetFormatPr defaultRowHeight="12.75" x14ac:dyDescent="0.2"/>
  <cols>
    <col min="1" max="14" width="26.5703125" style="138" customWidth="1"/>
  </cols>
  <sheetData>
    <row r="1" spans="1:14" x14ac:dyDescent="0.2">
      <c r="A1" s="253" t="s">
        <v>202</v>
      </c>
      <c r="B1" s="253" t="s">
        <v>203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ht="14.25" x14ac:dyDescent="0.2">
      <c r="A2" s="254" t="s">
        <v>218</v>
      </c>
      <c r="B2" s="255" t="s">
        <v>219</v>
      </c>
      <c r="C2" s="251"/>
      <c r="D2" s="251"/>
      <c r="E2" s="252"/>
      <c r="F2" s="251"/>
      <c r="G2" s="255" t="s">
        <v>232</v>
      </c>
      <c r="H2" s="251"/>
      <c r="I2" s="251"/>
      <c r="J2" s="251"/>
      <c r="K2" s="251"/>
      <c r="L2" s="251"/>
      <c r="M2" s="251"/>
      <c r="N2" s="251"/>
    </row>
    <row r="3" spans="1:14" ht="14.25" x14ac:dyDescent="0.2">
      <c r="A3" s="254" t="s">
        <v>218</v>
      </c>
      <c r="B3" s="255" t="s">
        <v>220</v>
      </c>
      <c r="C3" s="251"/>
      <c r="D3" s="251"/>
      <c r="E3" s="252"/>
      <c r="F3" s="251"/>
      <c r="G3" s="254" t="s">
        <v>218</v>
      </c>
      <c r="H3" s="251"/>
      <c r="I3" s="251"/>
      <c r="J3" s="251"/>
      <c r="K3" s="251"/>
      <c r="L3" s="251"/>
      <c r="M3" s="251"/>
      <c r="N3" s="251"/>
    </row>
    <row r="4" spans="1:14" ht="14.25" x14ac:dyDescent="0.2">
      <c r="A4" s="254" t="s">
        <v>218</v>
      </c>
      <c r="B4" s="255" t="s">
        <v>221</v>
      </c>
      <c r="C4" s="251"/>
      <c r="D4" s="251"/>
      <c r="E4" s="252"/>
      <c r="F4" s="251"/>
      <c r="G4" s="254" t="s">
        <v>222</v>
      </c>
      <c r="H4" s="251"/>
      <c r="I4" s="251"/>
      <c r="J4" s="251"/>
      <c r="K4" s="251"/>
      <c r="L4" s="251"/>
      <c r="M4" s="251"/>
      <c r="N4" s="251"/>
    </row>
    <row r="5" spans="1:14" ht="14.25" x14ac:dyDescent="0.2">
      <c r="A5" s="254" t="s">
        <v>222</v>
      </c>
      <c r="B5" s="255" t="s">
        <v>223</v>
      </c>
      <c r="C5" s="251"/>
      <c r="D5" s="251"/>
      <c r="E5" s="251"/>
      <c r="F5" s="251"/>
      <c r="G5" s="254" t="s">
        <v>227</v>
      </c>
      <c r="H5" s="251"/>
      <c r="I5" s="251"/>
      <c r="J5" s="251"/>
      <c r="K5" s="251"/>
      <c r="L5" s="251"/>
      <c r="M5" s="251"/>
      <c r="N5" s="251"/>
    </row>
    <row r="6" spans="1:14" ht="14.25" x14ac:dyDescent="0.2">
      <c r="A6" s="254" t="s">
        <v>222</v>
      </c>
      <c r="B6" s="255" t="s">
        <v>224</v>
      </c>
      <c r="C6" s="251"/>
      <c r="D6" s="251"/>
      <c r="E6" s="251"/>
      <c r="F6" s="251"/>
      <c r="G6" s="255"/>
      <c r="H6" s="251"/>
      <c r="I6" s="251"/>
      <c r="J6" s="251"/>
      <c r="K6" s="251"/>
      <c r="L6" s="251"/>
      <c r="M6" s="251"/>
      <c r="N6" s="251"/>
    </row>
    <row r="7" spans="1:14" ht="14.25" x14ac:dyDescent="0.2">
      <c r="A7" s="254" t="s">
        <v>222</v>
      </c>
      <c r="B7" s="255" t="s">
        <v>225</v>
      </c>
      <c r="C7" s="251"/>
      <c r="D7" s="251"/>
      <c r="E7" s="251"/>
      <c r="F7" s="251"/>
      <c r="G7" s="255"/>
      <c r="H7" s="251"/>
      <c r="I7" s="251"/>
      <c r="J7" s="251"/>
      <c r="K7" s="251"/>
      <c r="L7" s="251"/>
      <c r="M7" s="251"/>
      <c r="N7" s="251"/>
    </row>
    <row r="8" spans="1:14" ht="14.25" x14ac:dyDescent="0.2">
      <c r="A8" s="254" t="s">
        <v>222</v>
      </c>
      <c r="B8" s="255" t="s">
        <v>226</v>
      </c>
      <c r="C8" s="251"/>
      <c r="D8" s="251"/>
      <c r="E8" s="251"/>
      <c r="F8" s="251"/>
      <c r="G8" s="255"/>
      <c r="H8" s="251"/>
      <c r="I8" s="251"/>
      <c r="J8" s="251"/>
      <c r="K8" s="251"/>
      <c r="L8" s="251"/>
      <c r="M8" s="251"/>
      <c r="N8" s="251"/>
    </row>
    <row r="9" spans="1:14" ht="14.25" x14ac:dyDescent="0.2">
      <c r="A9" s="254" t="s">
        <v>227</v>
      </c>
      <c r="B9" s="255" t="s">
        <v>228</v>
      </c>
      <c r="C9" s="251"/>
      <c r="D9" s="251"/>
      <c r="E9" s="251"/>
      <c r="F9" s="251"/>
      <c r="G9" s="255"/>
      <c r="H9" s="251"/>
      <c r="I9" s="251"/>
      <c r="J9" s="251"/>
      <c r="K9" s="251"/>
      <c r="L9" s="251"/>
      <c r="M9" s="251"/>
      <c r="N9" s="251"/>
    </row>
    <row r="10" spans="1:14" ht="14.25" x14ac:dyDescent="0.2">
      <c r="A10" s="254" t="s">
        <v>227</v>
      </c>
      <c r="B10" s="255" t="s">
        <v>229</v>
      </c>
      <c r="C10" s="251"/>
      <c r="D10" s="251"/>
      <c r="E10" s="251"/>
      <c r="F10" s="251"/>
      <c r="G10" s="255"/>
      <c r="H10" s="251"/>
      <c r="I10" s="251"/>
      <c r="J10" s="251"/>
      <c r="K10" s="251"/>
      <c r="L10" s="251"/>
      <c r="M10" s="251"/>
    </row>
    <row r="11" spans="1:14" ht="14.25" x14ac:dyDescent="0.2">
      <c r="A11" s="254" t="s">
        <v>227</v>
      </c>
      <c r="B11" s="255" t="s">
        <v>230</v>
      </c>
      <c r="C11" s="251"/>
      <c r="D11" s="251"/>
      <c r="E11" s="251"/>
      <c r="F11" s="251"/>
      <c r="G11" s="255"/>
      <c r="H11" s="251"/>
      <c r="I11" s="251"/>
      <c r="J11" s="251"/>
      <c r="K11" s="251"/>
      <c r="L11" s="251"/>
      <c r="M11" s="251"/>
    </row>
    <row r="12" spans="1:14" ht="14.25" x14ac:dyDescent="0.2">
      <c r="A12" s="254" t="s">
        <v>227</v>
      </c>
      <c r="B12" s="255" t="s">
        <v>231</v>
      </c>
      <c r="C12" s="251"/>
      <c r="D12" s="251"/>
      <c r="E12" s="251"/>
      <c r="F12" s="252"/>
      <c r="G12" s="255"/>
      <c r="H12" s="251"/>
      <c r="I12" s="251"/>
      <c r="J12" s="251"/>
      <c r="K12" s="251"/>
      <c r="L12" s="251"/>
      <c r="M12" s="251"/>
    </row>
    <row r="13" spans="1:14" ht="14.25" x14ac:dyDescent="0.2">
      <c r="A13" s="255"/>
      <c r="B13" s="255"/>
      <c r="C13" s="251"/>
      <c r="D13" s="251"/>
      <c r="E13" s="251"/>
      <c r="F13" s="252"/>
      <c r="G13" s="255"/>
      <c r="H13" s="251"/>
      <c r="I13" s="251"/>
      <c r="J13" s="251"/>
      <c r="K13" s="251"/>
      <c r="L13" s="251"/>
      <c r="M13" s="251"/>
      <c r="N13" s="251"/>
    </row>
    <row r="14" spans="1:14" ht="14.25" x14ac:dyDescent="0.2">
      <c r="A14" s="254" t="s">
        <v>202</v>
      </c>
      <c r="B14" s="255" t="s">
        <v>203</v>
      </c>
      <c r="C14" s="251"/>
      <c r="D14" s="251"/>
      <c r="E14" s="251"/>
      <c r="F14" s="251"/>
      <c r="G14" s="255"/>
      <c r="H14" s="251"/>
      <c r="I14" s="251"/>
      <c r="J14" s="251"/>
      <c r="K14" s="251"/>
      <c r="L14" s="251"/>
      <c r="M14" s="251"/>
      <c r="N14" s="251"/>
    </row>
    <row r="15" spans="1:14" ht="14.25" x14ac:dyDescent="0.2">
      <c r="A15" s="254" t="s">
        <v>204</v>
      </c>
      <c r="B15" s="255" t="s">
        <v>205</v>
      </c>
      <c r="C15" s="251"/>
      <c r="D15" s="251"/>
      <c r="E15" s="251"/>
      <c r="F15" s="251"/>
      <c r="G15" s="255" t="s">
        <v>214</v>
      </c>
      <c r="H15" s="251"/>
      <c r="I15" s="251"/>
      <c r="J15" s="251"/>
      <c r="K15" s="251"/>
      <c r="L15" s="251"/>
      <c r="M15" s="251"/>
      <c r="N15" s="251"/>
    </row>
    <row r="16" spans="1:14" ht="14.25" x14ac:dyDescent="0.2">
      <c r="A16" s="254" t="s">
        <v>204</v>
      </c>
      <c r="B16" s="255" t="s">
        <v>206</v>
      </c>
      <c r="C16" s="251"/>
      <c r="D16" s="251"/>
      <c r="E16" s="251"/>
      <c r="F16" s="251"/>
      <c r="G16" s="254" t="s">
        <v>204</v>
      </c>
      <c r="H16" s="251"/>
      <c r="I16" s="251"/>
      <c r="J16" s="251"/>
      <c r="K16" s="251"/>
      <c r="L16" s="251"/>
      <c r="M16" s="251"/>
      <c r="N16" s="251"/>
    </row>
    <row r="17" spans="1:7" ht="14.25" x14ac:dyDescent="0.2">
      <c r="A17" s="254" t="s">
        <v>207</v>
      </c>
      <c r="B17" s="255" t="s">
        <v>208</v>
      </c>
      <c r="G17" s="254" t="s">
        <v>207</v>
      </c>
    </row>
    <row r="18" spans="1:7" ht="14.25" x14ac:dyDescent="0.2">
      <c r="A18" s="254" t="s">
        <v>207</v>
      </c>
      <c r="B18" s="255" t="s">
        <v>209</v>
      </c>
    </row>
    <row r="19" spans="1:7" ht="14.25" x14ac:dyDescent="0.2">
      <c r="A19" s="254" t="s">
        <v>207</v>
      </c>
      <c r="B19" s="255" t="s">
        <v>210</v>
      </c>
    </row>
    <row r="20" spans="1:7" ht="14.25" x14ac:dyDescent="0.2">
      <c r="A20" s="254" t="s">
        <v>207</v>
      </c>
      <c r="B20" s="255" t="s">
        <v>211</v>
      </c>
    </row>
  </sheetData>
  <protectedRanges>
    <protectedRange sqref="C8:F9 H8:N9" name="Zakres1" securityDescriptor="O:WDG:WDD:(A;;CC;;;S-1-5-21-480371831-3888077893-712087280-7777)"/>
    <protectedRange sqref="C11:E12 H11:M12" name="Zakres1_1" securityDescriptor="O:WDG:WDD:(A;;CC;;;S-1-5-21-480371831-3888077893-712087280-7777)"/>
    <protectedRange sqref="B2:B12" name="Zakres1_2" securityDescriptor="O:WDG:WDD:(A;;CC;;;S-1-5-21-480371831-3888077893-712087280-7777)"/>
    <protectedRange sqref="G8:G9" name="Zakres1_3" securityDescriptor="O:WDG:WDD:(A;;CC;;;S-1-5-21-480371831-3888077893-712087280-7777)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view="pageLayout" zoomScaleSheetLayoutView="100" workbookViewId="0">
      <selection activeCell="C3" sqref="C3"/>
    </sheetView>
  </sheetViews>
  <sheetFormatPr defaultRowHeight="12.75" x14ac:dyDescent="0.2"/>
  <cols>
    <col min="1" max="1" width="3.7109375" customWidth="1"/>
    <col min="2" max="2" width="3.5703125" customWidth="1"/>
    <col min="3" max="13" width="3.7109375" customWidth="1"/>
    <col min="14" max="14" width="4.42578125" customWidth="1"/>
    <col min="15" max="15" width="4" customWidth="1"/>
    <col min="16" max="21" width="3.7109375" customWidth="1"/>
    <col min="22" max="22" width="3" customWidth="1"/>
    <col min="23" max="23" width="3.5703125" customWidth="1"/>
    <col min="24" max="29" width="3.7109375" customWidth="1"/>
    <col min="30" max="30" width="9" customWidth="1"/>
    <col min="31" max="31" width="9.140625" hidden="1" customWidth="1"/>
  </cols>
  <sheetData>
    <row r="1" spans="1:30" ht="87" customHeight="1" x14ac:dyDescent="0.2">
      <c r="A1" s="356"/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</row>
    <row r="2" spans="1:30" ht="30" customHeight="1" x14ac:dyDescent="0.2">
      <c r="A2" s="357" t="s">
        <v>106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</row>
    <row r="3" spans="1:30" ht="15.75" x14ac:dyDescent="0.25">
      <c r="A3" s="7"/>
      <c r="B3" s="135" t="s">
        <v>107</v>
      </c>
      <c r="C3" s="135"/>
      <c r="D3" s="135"/>
      <c r="E3" s="13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"/>
      <c r="AB3" s="1"/>
      <c r="AC3" s="1"/>
    </row>
    <row r="4" spans="1:30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"/>
      <c r="AB4" s="1"/>
      <c r="AC4" s="1"/>
    </row>
    <row r="5" spans="1:30" ht="42.75" customHeight="1" x14ac:dyDescent="0.2">
      <c r="A5" s="7"/>
      <c r="B5" s="358"/>
      <c r="C5" s="358"/>
      <c r="D5" s="358"/>
      <c r="E5" s="358"/>
      <c r="F5" s="358"/>
      <c r="G5" s="358"/>
      <c r="H5" s="358"/>
      <c r="I5" s="358"/>
      <c r="J5" s="358"/>
      <c r="K5" s="312" t="s">
        <v>2</v>
      </c>
      <c r="L5" s="312"/>
      <c r="M5" s="312"/>
      <c r="N5" s="312"/>
      <c r="O5" s="312"/>
      <c r="P5" s="312"/>
      <c r="Q5" s="312" t="s">
        <v>3</v>
      </c>
      <c r="R5" s="312"/>
      <c r="S5" s="312"/>
      <c r="T5" s="312"/>
      <c r="U5" s="312"/>
      <c r="V5" s="312"/>
      <c r="W5" s="312" t="s">
        <v>4</v>
      </c>
      <c r="X5" s="312"/>
      <c r="Y5" s="312"/>
      <c r="Z5" s="312"/>
      <c r="AA5" s="312"/>
      <c r="AB5" s="312"/>
      <c r="AC5" s="1"/>
    </row>
    <row r="6" spans="1:30" ht="60" customHeight="1" x14ac:dyDescent="0.2">
      <c r="A6" s="7"/>
      <c r="B6" s="351" t="s">
        <v>234</v>
      </c>
      <c r="C6" s="351"/>
      <c r="D6" s="351"/>
      <c r="E6" s="351"/>
      <c r="F6" s="351"/>
      <c r="G6" s="351"/>
      <c r="H6" s="351"/>
      <c r="I6" s="351"/>
      <c r="J6" s="351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1"/>
    </row>
    <row r="7" spans="1:30" ht="60" customHeight="1" x14ac:dyDescent="0.2">
      <c r="A7" s="7"/>
      <c r="B7" s="351" t="s">
        <v>235</v>
      </c>
      <c r="C7" s="351"/>
      <c r="D7" s="351"/>
      <c r="E7" s="351"/>
      <c r="F7" s="351"/>
      <c r="G7" s="351"/>
      <c r="H7" s="351"/>
      <c r="I7" s="351"/>
      <c r="J7" s="351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1"/>
    </row>
    <row r="8" spans="1:30" ht="60" customHeight="1" x14ac:dyDescent="0.2">
      <c r="A8" s="7"/>
      <c r="B8" s="351" t="s">
        <v>236</v>
      </c>
      <c r="C8" s="351"/>
      <c r="D8" s="351"/>
      <c r="E8" s="351"/>
      <c r="F8" s="351"/>
      <c r="G8" s="351"/>
      <c r="H8" s="351"/>
      <c r="I8" s="351"/>
      <c r="J8" s="351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1"/>
    </row>
    <row r="9" spans="1:30" ht="60" customHeight="1" x14ac:dyDescent="0.2">
      <c r="A9" s="7"/>
      <c r="B9" s="351" t="s">
        <v>237</v>
      </c>
      <c r="C9" s="351"/>
      <c r="D9" s="351"/>
      <c r="E9" s="351"/>
      <c r="F9" s="351"/>
      <c r="G9" s="351"/>
      <c r="H9" s="351"/>
      <c r="I9" s="351"/>
      <c r="J9" s="351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7"/>
      <c r="AD9" s="15"/>
    </row>
    <row r="10" spans="1:30" ht="60" customHeight="1" x14ac:dyDescent="0.2">
      <c r="A10" s="7"/>
      <c r="B10" s="351" t="s">
        <v>238</v>
      </c>
      <c r="C10" s="351"/>
      <c r="D10" s="351"/>
      <c r="E10" s="351"/>
      <c r="F10" s="351"/>
      <c r="G10" s="351"/>
      <c r="H10" s="351"/>
      <c r="I10" s="351"/>
      <c r="J10" s="351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7"/>
      <c r="AD10" s="15"/>
    </row>
    <row r="11" spans="1:30" ht="60" customHeight="1" x14ac:dyDescent="0.2">
      <c r="A11" s="7"/>
      <c r="B11" s="353" t="s">
        <v>239</v>
      </c>
      <c r="C11" s="354"/>
      <c r="D11" s="354"/>
      <c r="E11" s="354"/>
      <c r="F11" s="354"/>
      <c r="G11" s="354"/>
      <c r="H11" s="354"/>
      <c r="I11" s="354"/>
      <c r="J11" s="355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7"/>
      <c r="AD11" s="15"/>
    </row>
    <row r="12" spans="1:30" x14ac:dyDescent="0.2">
      <c r="A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5"/>
    </row>
    <row r="13" spans="1:30" ht="118.5" customHeight="1" x14ac:dyDescent="0.2">
      <c r="A13" s="7"/>
      <c r="B13" s="349" t="s">
        <v>108</v>
      </c>
      <c r="C13" s="349"/>
      <c r="D13" s="349"/>
      <c r="E13" s="349"/>
      <c r="F13" s="349"/>
      <c r="G13" s="349"/>
      <c r="H13" s="349"/>
      <c r="I13" s="349"/>
      <c r="J13" s="349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7"/>
      <c r="AD13" s="15"/>
    </row>
    <row r="14" spans="1:30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5"/>
    </row>
    <row r="15" spans="1:30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5" x14ac:dyDescent="0.25">
      <c r="A16" s="120"/>
      <c r="B16" s="120"/>
      <c r="C16" s="120"/>
      <c r="D16" s="120"/>
      <c r="E16" s="1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21"/>
      <c r="B17" s="121"/>
      <c r="C17" s="121"/>
      <c r="D17" s="121"/>
      <c r="E17" s="1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122"/>
      <c r="B18" s="122"/>
      <c r="C18" s="122"/>
      <c r="D18" s="122"/>
      <c r="E18" s="122"/>
    </row>
    <row r="19" spans="1:30" x14ac:dyDescent="0.2">
      <c r="A19" s="122"/>
      <c r="B19" s="122"/>
      <c r="C19" s="122"/>
      <c r="D19" s="122"/>
      <c r="E19" s="122"/>
    </row>
  </sheetData>
  <mergeCells count="32">
    <mergeCell ref="A2:AC2"/>
    <mergeCell ref="B5:J5"/>
    <mergeCell ref="K5:P5"/>
    <mergeCell ref="Q5:V5"/>
    <mergeCell ref="W5:AB5"/>
    <mergeCell ref="A1:AC1"/>
    <mergeCell ref="B10:J10"/>
    <mergeCell ref="K10:P10"/>
    <mergeCell ref="Q10:V10"/>
    <mergeCell ref="W10:AB10"/>
    <mergeCell ref="B6:J6"/>
    <mergeCell ref="K6:P6"/>
    <mergeCell ref="K7:P7"/>
    <mergeCell ref="Q7:V7"/>
    <mergeCell ref="W7:AB7"/>
    <mergeCell ref="Q6:V6"/>
    <mergeCell ref="W6:AB6"/>
    <mergeCell ref="B7:J7"/>
    <mergeCell ref="B9:J9"/>
    <mergeCell ref="K9:P9"/>
    <mergeCell ref="Q9:V9"/>
    <mergeCell ref="B13:J13"/>
    <mergeCell ref="K13:AB13"/>
    <mergeCell ref="B8:J8"/>
    <mergeCell ref="K8:P8"/>
    <mergeCell ref="Q8:V8"/>
    <mergeCell ref="W8:AB8"/>
    <mergeCell ref="W9:AB9"/>
    <mergeCell ref="B11:J11"/>
    <mergeCell ref="K11:P11"/>
    <mergeCell ref="Q11:V11"/>
    <mergeCell ref="W11:AB11"/>
  </mergeCells>
  <conditionalFormatting sqref="K6:AB11">
    <cfRule type="expression" priority="2" stopIfTrue="1">
      <formula>#REF!</formula>
    </cfRule>
  </conditionalFormatting>
  <dataValidations count="1">
    <dataValidation type="list" allowBlank="1" showInputMessage="1" showErrorMessage="1" sqref="K6:AB11">
      <formula1>$AE$6:$AE$6</formula1>
    </dataValidation>
  </dataValidations>
  <pageMargins left="0.75" right="0.75" top="1" bottom="1" header="0.5" footer="0.5"/>
  <pageSetup paperSize="9" scale="80" orientation="portrait" r:id="rId1"/>
  <headerFooter alignWithMargins="0">
    <oddHeader>&amp;C&amp;9Norweski Mechanizm Finansowy 2014-2021
Program "Sprawy wewnętrzne"</oddHeader>
    <oddFooter>&amp;CNMF 2014-2021 Program "Sprawy wewnętrzne"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D66"/>
  <sheetViews>
    <sheetView view="pageLayout" topLeftCell="A9" zoomScaleSheetLayoutView="150" workbookViewId="0">
      <selection activeCell="A6" sqref="A6:AC7"/>
    </sheetView>
  </sheetViews>
  <sheetFormatPr defaultRowHeight="12.75" x14ac:dyDescent="0.2"/>
  <cols>
    <col min="1" max="1" width="3.7109375" customWidth="1"/>
    <col min="2" max="2" width="3.140625" customWidth="1"/>
    <col min="3" max="7" width="3.7109375" customWidth="1"/>
    <col min="8" max="8" width="4.5703125" customWidth="1"/>
    <col min="9" max="9" width="3" customWidth="1"/>
    <col min="10" max="10" width="3.7109375" customWidth="1"/>
    <col min="11" max="12" width="3.5703125" customWidth="1"/>
    <col min="13" max="13" width="4.140625" customWidth="1"/>
    <col min="14" max="14" width="3.42578125" customWidth="1"/>
    <col min="15" max="15" width="3.28515625" customWidth="1"/>
    <col min="16" max="17" width="3.7109375" customWidth="1"/>
    <col min="18" max="18" width="4.28515625" customWidth="1"/>
    <col min="19" max="19" width="2.85546875" customWidth="1"/>
    <col min="20" max="21" width="3.7109375" customWidth="1"/>
    <col min="22" max="23" width="4.7109375" customWidth="1"/>
    <col min="24" max="24" width="9.42578125" customWidth="1"/>
    <col min="25" max="25" width="6.85546875" customWidth="1"/>
    <col min="26" max="26" width="4.85546875" hidden="1" customWidth="1"/>
    <col min="27" max="27" width="11" hidden="1" customWidth="1"/>
    <col min="28" max="28" width="8.7109375" customWidth="1"/>
    <col min="29" max="29" width="9.28515625" bestFit="1" customWidth="1"/>
  </cols>
  <sheetData>
    <row r="1" spans="1:29" ht="77.25" customHeight="1" x14ac:dyDescent="0.2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</row>
    <row r="2" spans="1:29" ht="25.5" customHeight="1" x14ac:dyDescent="0.2">
      <c r="A2" s="357" t="s">
        <v>109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</row>
    <row r="3" spans="1:29" ht="9" customHeight="1" x14ac:dyDescent="0.2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</row>
    <row r="4" spans="1:29" ht="9.75" hidden="1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47"/>
      <c r="AA4" s="47"/>
    </row>
    <row r="5" spans="1:29" ht="9.75" hidden="1" customHeight="1" thickBot="1" x14ac:dyDescent="0.25">
      <c r="A5" s="7"/>
      <c r="B5" s="64"/>
      <c r="C5" s="64"/>
      <c r="D5" s="64"/>
      <c r="E5" s="64"/>
      <c r="F5" s="64"/>
      <c r="G5" s="65"/>
      <c r="H5" s="65"/>
      <c r="I5" s="65"/>
      <c r="J5" s="66"/>
      <c r="K5" s="66"/>
      <c r="L5" s="66"/>
      <c r="M5" s="66"/>
      <c r="N5" s="66"/>
      <c r="O5" s="66"/>
      <c r="P5" s="66"/>
      <c r="Q5" s="64"/>
      <c r="R5" s="64"/>
      <c r="S5" s="64"/>
      <c r="T5" s="64"/>
      <c r="U5" s="64"/>
      <c r="V5" s="65"/>
      <c r="W5" s="65"/>
      <c r="X5" s="65"/>
      <c r="Y5" s="65"/>
      <c r="Z5" s="48"/>
      <c r="AA5" s="49"/>
    </row>
    <row r="6" spans="1:29" ht="22.5" customHeight="1" x14ac:dyDescent="0.2">
      <c r="A6" s="363" t="s">
        <v>287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</row>
    <row r="7" spans="1:29" ht="13.5" customHeight="1" x14ac:dyDescent="0.2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</row>
    <row r="8" spans="1:29" ht="13.5" customHeight="1" x14ac:dyDescent="0.2">
      <c r="A8" s="180"/>
      <c r="B8" s="181"/>
      <c r="C8" s="181"/>
      <c r="D8" s="181"/>
      <c r="E8" s="181"/>
      <c r="F8" s="181"/>
      <c r="G8" s="181"/>
      <c r="H8" s="181"/>
      <c r="I8" s="182"/>
      <c r="J8" s="118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3"/>
      <c r="AB8" s="182"/>
      <c r="AC8" s="184"/>
    </row>
    <row r="9" spans="1:29" ht="33.950000000000003" customHeight="1" x14ac:dyDescent="0.2">
      <c r="A9" s="185"/>
      <c r="B9" s="360" t="s">
        <v>240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182"/>
      <c r="O9" s="374">
        <v>0</v>
      </c>
      <c r="P9" s="374"/>
      <c r="Q9" s="374"/>
      <c r="R9" s="374"/>
      <c r="S9" s="374"/>
      <c r="T9" s="374"/>
      <c r="U9" s="181"/>
      <c r="V9" s="371" t="s">
        <v>83</v>
      </c>
      <c r="W9" s="372"/>
      <c r="X9" s="372"/>
      <c r="Y9" s="373"/>
      <c r="Z9" s="186"/>
      <c r="AA9" s="186"/>
      <c r="AB9" s="182"/>
      <c r="AC9" s="172" t="e">
        <f>O9/O15</f>
        <v>#DIV/0!</v>
      </c>
    </row>
    <row r="10" spans="1:29" ht="11.25" customHeight="1" x14ac:dyDescent="0.2">
      <c r="A10" s="165"/>
      <c r="B10" s="50"/>
      <c r="C10" s="50"/>
      <c r="D10" s="50"/>
      <c r="E10" s="50"/>
      <c r="F10" s="50"/>
      <c r="G10" s="78"/>
      <c r="H10" s="78"/>
      <c r="I10" s="78"/>
      <c r="J10" s="78"/>
      <c r="K10" s="78"/>
      <c r="L10" s="78"/>
      <c r="M10" s="78"/>
      <c r="N10" s="11"/>
      <c r="O10" s="46"/>
      <c r="P10" s="46"/>
      <c r="Q10" s="51"/>
      <c r="R10" s="51"/>
      <c r="S10" s="51"/>
      <c r="T10" s="51"/>
      <c r="U10" s="17"/>
      <c r="V10" s="52"/>
      <c r="W10" s="52"/>
      <c r="X10" s="52"/>
      <c r="Y10" s="13"/>
      <c r="Z10" s="13"/>
      <c r="AA10" s="20"/>
      <c r="AB10" s="15"/>
      <c r="AC10" s="166"/>
    </row>
    <row r="11" spans="1:29" ht="33.950000000000003" customHeight="1" x14ac:dyDescent="0.2">
      <c r="A11" s="165"/>
      <c r="B11" s="360" t="s">
        <v>43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11"/>
      <c r="O11" s="359">
        <v>0</v>
      </c>
      <c r="P11" s="359"/>
      <c r="Q11" s="359"/>
      <c r="R11" s="359"/>
      <c r="S11" s="359"/>
      <c r="T11" s="359"/>
      <c r="U11" s="17"/>
      <c r="V11" s="52"/>
      <c r="W11" s="52"/>
      <c r="X11" s="52"/>
      <c r="Y11" s="13"/>
      <c r="Z11" s="13"/>
      <c r="AA11" s="20"/>
      <c r="AB11" s="15"/>
      <c r="AC11" s="166"/>
    </row>
    <row r="12" spans="1:29" ht="18.75" customHeight="1" x14ac:dyDescent="0.2">
      <c r="A12" s="16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2"/>
      <c r="W12" s="52"/>
      <c r="X12" s="52"/>
      <c r="Y12" s="13"/>
      <c r="Z12" s="13"/>
      <c r="AA12" s="20"/>
      <c r="AB12" s="15"/>
      <c r="AC12" s="166"/>
    </row>
    <row r="13" spans="1:29" ht="33.950000000000003" customHeight="1" x14ac:dyDescent="0.2">
      <c r="A13" s="165"/>
      <c r="B13" s="360" t="s">
        <v>111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11"/>
      <c r="O13" s="359">
        <v>0</v>
      </c>
      <c r="P13" s="359"/>
      <c r="Q13" s="359"/>
      <c r="R13" s="359"/>
      <c r="S13" s="359"/>
      <c r="T13" s="359"/>
      <c r="U13" s="17"/>
      <c r="V13" s="52"/>
      <c r="W13" s="52"/>
      <c r="X13" s="52"/>
      <c r="Y13" s="13"/>
      <c r="Z13" s="13"/>
      <c r="AA13" s="20"/>
      <c r="AB13" s="15"/>
      <c r="AC13" s="166"/>
    </row>
    <row r="14" spans="1:29" ht="11.25" customHeight="1" x14ac:dyDescent="0.2">
      <c r="A14" s="165"/>
      <c r="B14" s="50"/>
      <c r="C14" s="50"/>
      <c r="D14" s="50"/>
      <c r="E14" s="50"/>
      <c r="F14" s="50"/>
      <c r="G14" s="78"/>
      <c r="H14" s="78"/>
      <c r="I14" s="78"/>
      <c r="J14" s="78"/>
      <c r="K14" s="78"/>
      <c r="L14" s="78"/>
      <c r="M14" s="78"/>
      <c r="N14" s="11"/>
      <c r="O14" s="46"/>
      <c r="P14" s="46"/>
      <c r="Q14" s="51"/>
      <c r="R14" s="51"/>
      <c r="S14" s="51"/>
      <c r="T14" s="51"/>
      <c r="U14" s="5"/>
      <c r="V14" s="33"/>
      <c r="W14" s="33"/>
      <c r="X14" s="33"/>
      <c r="Y14" s="8"/>
      <c r="Z14" s="8"/>
      <c r="AA14" s="20"/>
      <c r="AB14" s="15"/>
      <c r="AC14" s="166"/>
    </row>
    <row r="15" spans="1:29" ht="33.950000000000003" customHeight="1" x14ac:dyDescent="0.2">
      <c r="A15" s="165"/>
      <c r="B15" s="360" t="s">
        <v>12</v>
      </c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11"/>
      <c r="O15" s="375">
        <f>SUM(O9,O11,O13)</f>
        <v>0</v>
      </c>
      <c r="P15" s="375"/>
      <c r="Q15" s="375"/>
      <c r="R15" s="375"/>
      <c r="S15" s="375"/>
      <c r="T15" s="375"/>
      <c r="U15" s="32"/>
      <c r="V15" s="33"/>
      <c r="W15" s="33"/>
      <c r="X15" s="33"/>
      <c r="Y15" s="8"/>
      <c r="Z15" s="8"/>
      <c r="AA15" s="20"/>
      <c r="AB15" s="15"/>
      <c r="AC15" s="166"/>
    </row>
    <row r="16" spans="1:29" ht="11.25" customHeight="1" x14ac:dyDescent="0.2">
      <c r="A16" s="16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38"/>
      <c r="O16" s="42"/>
      <c r="P16" s="42"/>
      <c r="Q16" s="42"/>
      <c r="R16" s="42"/>
      <c r="S16" s="42"/>
      <c r="T16" s="42"/>
      <c r="U16" s="39"/>
      <c r="V16" s="40"/>
      <c r="W16" s="40"/>
      <c r="X16" s="40"/>
      <c r="Y16" s="41"/>
      <c r="Z16" s="41"/>
      <c r="AA16" s="20"/>
      <c r="AB16" s="15"/>
      <c r="AC16" s="166"/>
    </row>
    <row r="17" spans="1:29" s="15" customFormat="1" ht="33.950000000000003" customHeight="1" x14ac:dyDescent="0.2">
      <c r="A17" s="165"/>
      <c r="B17" s="360" t="s">
        <v>110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11"/>
      <c r="O17" s="359">
        <v>0</v>
      </c>
      <c r="P17" s="359"/>
      <c r="Q17" s="359"/>
      <c r="R17" s="359"/>
      <c r="S17" s="359"/>
      <c r="T17" s="359"/>
      <c r="U17" s="5"/>
      <c r="V17" s="33"/>
      <c r="W17" s="33"/>
      <c r="X17" s="33"/>
      <c r="Y17" s="8"/>
      <c r="Z17" s="8"/>
      <c r="AA17" s="20"/>
      <c r="AC17" s="166"/>
    </row>
    <row r="18" spans="1:29" ht="11.25" customHeight="1" x14ac:dyDescent="0.2">
      <c r="A18" s="165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8"/>
      <c r="O18" s="42"/>
      <c r="P18" s="42"/>
      <c r="Q18" s="42"/>
      <c r="R18" s="42"/>
      <c r="S18" s="42"/>
      <c r="T18" s="42"/>
      <c r="U18" s="39"/>
      <c r="V18" s="40"/>
      <c r="W18" s="40"/>
      <c r="X18" s="40"/>
      <c r="Y18" s="41"/>
      <c r="Z18" s="41"/>
      <c r="AA18" s="20"/>
      <c r="AB18" s="15"/>
      <c r="AC18" s="166"/>
    </row>
    <row r="19" spans="1:29" ht="33.950000000000003" customHeight="1" x14ac:dyDescent="0.2">
      <c r="A19" s="180"/>
      <c r="B19" s="360" t="s">
        <v>112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11"/>
      <c r="O19" s="359">
        <f>SUM(O15,O17)</f>
        <v>0</v>
      </c>
      <c r="P19" s="359"/>
      <c r="Q19" s="359"/>
      <c r="R19" s="359"/>
      <c r="S19" s="359"/>
      <c r="T19" s="359"/>
      <c r="U19" s="187"/>
      <c r="V19" s="188"/>
      <c r="W19" s="189"/>
      <c r="X19" s="189"/>
      <c r="Y19" s="8"/>
      <c r="Z19" s="8"/>
      <c r="AA19" s="183"/>
      <c r="AB19" s="182"/>
      <c r="AC19" s="184"/>
    </row>
    <row r="20" spans="1:29" s="61" customFormat="1" ht="12.75" customHeight="1" x14ac:dyDescent="0.2">
      <c r="A20" s="190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8"/>
      <c r="O20" s="169"/>
      <c r="P20" s="169"/>
      <c r="Q20" s="169"/>
      <c r="R20" s="169"/>
      <c r="S20" s="169"/>
      <c r="T20" s="169"/>
      <c r="U20" s="170"/>
      <c r="V20" s="191"/>
      <c r="W20" s="191"/>
      <c r="X20" s="191"/>
      <c r="Y20" s="171"/>
      <c r="Z20" s="171"/>
      <c r="AA20" s="192"/>
      <c r="AB20" s="193"/>
      <c r="AC20" s="194"/>
    </row>
    <row r="21" spans="1:29" s="15" customFormat="1" ht="18.75" customHeight="1" x14ac:dyDescent="0.2">
      <c r="A21" s="361" t="s">
        <v>165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</row>
    <row r="22" spans="1:29" s="15" customFormat="1" ht="15.75" customHeight="1" x14ac:dyDescent="0.2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</row>
    <row r="23" spans="1:29" s="15" customFormat="1" ht="15" customHeight="1" x14ac:dyDescent="0.2">
      <c r="A23" s="180"/>
      <c r="B23" s="50"/>
      <c r="C23" s="50"/>
      <c r="D23" s="50"/>
      <c r="E23" s="50"/>
      <c r="F23" s="50"/>
      <c r="G23" s="78"/>
      <c r="H23" s="78"/>
      <c r="I23" s="78"/>
      <c r="J23" s="78"/>
      <c r="K23" s="78"/>
      <c r="L23" s="78"/>
      <c r="M23" s="78"/>
      <c r="N23" s="11"/>
      <c r="O23" s="195"/>
      <c r="P23" s="195"/>
      <c r="Q23" s="187"/>
      <c r="R23" s="187"/>
      <c r="S23" s="187"/>
      <c r="T23" s="187"/>
      <c r="U23" s="5"/>
      <c r="V23" s="189"/>
      <c r="W23" s="189"/>
      <c r="X23" s="189"/>
      <c r="Y23" s="8"/>
      <c r="Z23" s="8"/>
      <c r="AA23" s="181"/>
      <c r="AB23" s="182"/>
      <c r="AC23" s="184"/>
    </row>
    <row r="24" spans="1:29" ht="33.950000000000003" customHeight="1" x14ac:dyDescent="0.2">
      <c r="A24" s="180"/>
      <c r="B24" s="360" t="s">
        <v>166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182"/>
      <c r="O24" s="359">
        <v>0</v>
      </c>
      <c r="P24" s="359"/>
      <c r="Q24" s="359"/>
      <c r="R24" s="359"/>
      <c r="S24" s="359"/>
      <c r="T24" s="359"/>
      <c r="U24" s="115"/>
      <c r="V24" s="189"/>
      <c r="W24" s="189"/>
      <c r="X24" s="189"/>
      <c r="Y24" s="8"/>
      <c r="Z24" s="8"/>
      <c r="AA24" s="181"/>
      <c r="AB24" s="182"/>
      <c r="AC24" s="184"/>
    </row>
    <row r="25" spans="1:29" ht="11.25" customHeight="1" x14ac:dyDescent="0.2">
      <c r="A25" s="180"/>
      <c r="B25" s="50"/>
      <c r="C25" s="50"/>
      <c r="D25" s="50"/>
      <c r="E25" s="50"/>
      <c r="F25" s="50"/>
      <c r="G25" s="78"/>
      <c r="H25" s="78"/>
      <c r="I25" s="78"/>
      <c r="J25" s="78"/>
      <c r="K25" s="78"/>
      <c r="L25" s="78"/>
      <c r="M25" s="78"/>
      <c r="N25" s="11"/>
      <c r="O25" s="46"/>
      <c r="P25" s="46"/>
      <c r="Q25" s="51"/>
      <c r="R25" s="51"/>
      <c r="S25" s="51"/>
      <c r="T25" s="51"/>
      <c r="U25" s="5"/>
      <c r="V25" s="189"/>
      <c r="W25" s="189"/>
      <c r="X25" s="189"/>
      <c r="Y25" s="8"/>
      <c r="Z25" s="8"/>
      <c r="AA25" s="181"/>
      <c r="AB25" s="182"/>
      <c r="AC25" s="184"/>
    </row>
    <row r="26" spans="1:29" ht="33.950000000000003" customHeight="1" x14ac:dyDescent="0.2">
      <c r="A26" s="180"/>
      <c r="B26" s="360" t="s">
        <v>113</v>
      </c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11"/>
      <c r="O26" s="362" t="e">
        <f>O24/O9</f>
        <v>#DIV/0!</v>
      </c>
      <c r="P26" s="362"/>
      <c r="Q26" s="362"/>
      <c r="R26" s="362"/>
      <c r="S26" s="362"/>
      <c r="T26" s="362"/>
      <c r="U26" s="5"/>
      <c r="V26" s="189"/>
      <c r="W26" s="189"/>
      <c r="X26" s="189"/>
      <c r="Y26" s="8"/>
      <c r="Z26" s="8"/>
      <c r="AA26" s="181"/>
      <c r="AB26" s="182"/>
      <c r="AC26" s="184"/>
    </row>
    <row r="27" spans="1:29" ht="11.25" customHeight="1" x14ac:dyDescent="0.2">
      <c r="A27" s="180"/>
      <c r="B27" s="50"/>
      <c r="C27" s="50"/>
      <c r="D27" s="50"/>
      <c r="E27" s="50"/>
      <c r="F27" s="50"/>
      <c r="G27" s="78"/>
      <c r="H27" s="78"/>
      <c r="I27" s="78"/>
      <c r="J27" s="78"/>
      <c r="K27" s="78"/>
      <c r="L27" s="78"/>
      <c r="M27" s="78"/>
      <c r="N27" s="11"/>
      <c r="O27" s="46"/>
      <c r="P27" s="46"/>
      <c r="Q27" s="51"/>
      <c r="R27" s="51"/>
      <c r="S27" s="51"/>
      <c r="T27" s="51"/>
      <c r="U27" s="5"/>
      <c r="V27" s="189"/>
      <c r="W27" s="189"/>
      <c r="X27" s="189"/>
      <c r="Y27" s="8"/>
      <c r="Z27" s="8"/>
      <c r="AA27" s="181"/>
      <c r="AB27" s="182"/>
      <c r="AC27" s="184"/>
    </row>
    <row r="28" spans="1:29" ht="33.950000000000003" customHeight="1" x14ac:dyDescent="0.2">
      <c r="A28" s="165"/>
      <c r="B28" s="360" t="s">
        <v>34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11"/>
      <c r="O28" s="359">
        <v>0</v>
      </c>
      <c r="P28" s="359"/>
      <c r="Q28" s="359"/>
      <c r="R28" s="359"/>
      <c r="S28" s="359"/>
      <c r="T28" s="359"/>
      <c r="U28" s="5"/>
      <c r="V28" s="33"/>
      <c r="W28" s="33"/>
      <c r="X28" s="33"/>
      <c r="Y28" s="8"/>
      <c r="Z28" s="8"/>
      <c r="AA28" s="7"/>
      <c r="AB28" s="15"/>
      <c r="AC28" s="166"/>
    </row>
    <row r="29" spans="1:29" ht="19.5" customHeight="1" x14ac:dyDescent="0.2">
      <c r="A29" s="16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56"/>
      <c r="O29" s="57"/>
      <c r="P29" s="57"/>
      <c r="Q29" s="57"/>
      <c r="R29" s="57"/>
      <c r="S29" s="57"/>
      <c r="T29" s="57"/>
      <c r="U29" s="5"/>
      <c r="V29" s="33"/>
      <c r="W29" s="33"/>
      <c r="X29" s="33"/>
      <c r="Y29" s="8"/>
      <c r="Z29" s="8"/>
      <c r="AA29" s="7"/>
      <c r="AB29" s="15"/>
      <c r="AC29" s="166"/>
    </row>
    <row r="30" spans="1:29" ht="33.950000000000003" customHeight="1" x14ac:dyDescent="0.2">
      <c r="A30" s="165"/>
      <c r="B30" s="360" t="s">
        <v>162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56"/>
      <c r="O30" s="359">
        <v>0</v>
      </c>
      <c r="P30" s="359"/>
      <c r="Q30" s="359"/>
      <c r="R30" s="359"/>
      <c r="S30" s="359"/>
      <c r="T30" s="359"/>
      <c r="U30" s="5"/>
      <c r="V30" s="33"/>
      <c r="W30" s="33"/>
      <c r="X30" s="33"/>
      <c r="Y30" s="8"/>
      <c r="Z30" s="8"/>
      <c r="AA30" s="7"/>
      <c r="AB30" s="15"/>
      <c r="AC30" s="166"/>
    </row>
    <row r="31" spans="1:29" ht="11.25" customHeight="1" x14ac:dyDescent="0.2">
      <c r="A31" s="165"/>
      <c r="B31" s="50"/>
      <c r="C31" s="50"/>
      <c r="D31" s="50"/>
      <c r="E31" s="50"/>
      <c r="F31" s="50"/>
      <c r="G31" s="78"/>
      <c r="H31" s="78"/>
      <c r="I31" s="78"/>
      <c r="J31" s="78"/>
      <c r="K31" s="78"/>
      <c r="L31" s="78"/>
      <c r="M31" s="78"/>
      <c r="N31" s="11"/>
      <c r="O31" s="46"/>
      <c r="P31" s="46"/>
      <c r="Q31" s="51"/>
      <c r="R31" s="51"/>
      <c r="S31" s="51"/>
      <c r="T31" s="51"/>
      <c r="U31" s="5"/>
      <c r="V31" s="33"/>
      <c r="W31" s="33"/>
      <c r="X31" s="33"/>
      <c r="Y31" s="8"/>
      <c r="Z31" s="8"/>
      <c r="AA31" s="7"/>
      <c r="AB31" s="15"/>
      <c r="AC31" s="166"/>
    </row>
    <row r="32" spans="1:29" ht="42.6" customHeight="1" x14ac:dyDescent="0.2">
      <c r="A32" s="16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56"/>
      <c r="O32" s="222"/>
      <c r="P32" s="222"/>
      <c r="Q32" s="222"/>
      <c r="R32" s="222"/>
      <c r="S32" s="222"/>
      <c r="T32" s="222"/>
      <c r="U32" s="79"/>
      <c r="V32" s="33"/>
      <c r="W32" s="33"/>
      <c r="X32" s="33"/>
      <c r="Y32" s="8"/>
      <c r="Z32" s="8"/>
      <c r="AA32" s="7"/>
      <c r="AB32" s="15"/>
      <c r="AC32" s="166"/>
    </row>
    <row r="33" spans="1:30" ht="32.25" customHeight="1" x14ac:dyDescent="0.25">
      <c r="A33" s="223"/>
      <c r="B33" s="363" t="s">
        <v>163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</row>
    <row r="34" spans="1:30" ht="25.5" customHeight="1" x14ac:dyDescent="0.2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</row>
    <row r="35" spans="1:30" ht="33.950000000000003" customHeight="1" x14ac:dyDescent="0.2">
      <c r="A35" s="165"/>
      <c r="B35" s="367" t="s">
        <v>114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9"/>
      <c r="N35" s="11"/>
      <c r="O35" s="364">
        <v>0</v>
      </c>
      <c r="P35" s="365"/>
      <c r="Q35" s="365"/>
      <c r="R35" s="365"/>
      <c r="S35" s="365"/>
      <c r="T35" s="366"/>
      <c r="U35" s="5"/>
      <c r="V35" s="33"/>
      <c r="W35" s="33"/>
      <c r="X35" s="33"/>
      <c r="Y35" s="8"/>
      <c r="Z35" s="8"/>
      <c r="AA35" s="7"/>
      <c r="AB35" s="15"/>
      <c r="AC35" s="166"/>
    </row>
    <row r="36" spans="1:30" ht="11.25" customHeight="1" x14ac:dyDescent="0.2">
      <c r="A36" s="17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  <c r="O36" s="57"/>
      <c r="P36" s="57"/>
      <c r="Q36" s="57"/>
      <c r="R36" s="57"/>
      <c r="S36" s="57"/>
      <c r="T36" s="57"/>
      <c r="U36" s="58"/>
      <c r="V36" s="59"/>
      <c r="W36" s="59"/>
      <c r="X36" s="59"/>
      <c r="Y36" s="8"/>
      <c r="Z36" s="8"/>
      <c r="AA36" s="7"/>
      <c r="AB36" s="15"/>
      <c r="AC36" s="166"/>
    </row>
    <row r="37" spans="1:30" ht="43.5" customHeight="1" x14ac:dyDescent="0.2">
      <c r="A37" s="165"/>
      <c r="B37" s="360" t="s">
        <v>116</v>
      </c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56"/>
      <c r="O37" s="359">
        <v>0</v>
      </c>
      <c r="P37" s="359"/>
      <c r="Q37" s="359"/>
      <c r="R37" s="359"/>
      <c r="S37" s="359"/>
      <c r="T37" s="359"/>
      <c r="U37" s="5"/>
      <c r="V37" s="54"/>
      <c r="W37" s="54"/>
      <c r="X37" s="33"/>
      <c r="Y37" s="8"/>
      <c r="Z37" s="8"/>
      <c r="AA37" s="7"/>
      <c r="AB37" s="15"/>
      <c r="AC37" s="166"/>
      <c r="AD37" s="243"/>
    </row>
    <row r="38" spans="1:30" ht="11.25" customHeight="1" x14ac:dyDescent="0.2">
      <c r="A38" s="173"/>
      <c r="B38" s="196"/>
      <c r="C38" s="196"/>
      <c r="D38" s="197"/>
      <c r="E38" s="196"/>
      <c r="F38" s="196"/>
      <c r="G38" s="196"/>
      <c r="H38" s="196"/>
      <c r="I38" s="196"/>
      <c r="J38" s="196"/>
      <c r="K38" s="196"/>
      <c r="L38" s="196"/>
      <c r="M38" s="196"/>
      <c r="N38" s="56"/>
      <c r="O38" s="57"/>
      <c r="P38" s="57"/>
      <c r="Q38" s="57"/>
      <c r="R38" s="57"/>
      <c r="S38" s="57"/>
      <c r="T38" s="57"/>
      <c r="U38" s="58"/>
      <c r="V38" s="33"/>
      <c r="W38" s="33"/>
      <c r="X38" s="33"/>
      <c r="Y38" s="8"/>
      <c r="Z38" s="8"/>
      <c r="AA38" s="7"/>
      <c r="AB38" s="15"/>
      <c r="AC38" s="166"/>
    </row>
    <row r="39" spans="1:30" ht="33.75" customHeight="1" x14ac:dyDescent="0.2">
      <c r="A39" s="165"/>
      <c r="B39" s="360" t="s">
        <v>164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56"/>
      <c r="O39" s="359">
        <v>0</v>
      </c>
      <c r="P39" s="359"/>
      <c r="Q39" s="359"/>
      <c r="R39" s="359"/>
      <c r="S39" s="359"/>
      <c r="T39" s="359"/>
      <c r="U39" s="5"/>
      <c r="V39" s="54"/>
      <c r="W39" s="54"/>
      <c r="X39" s="33"/>
      <c r="Y39" s="8"/>
      <c r="Z39" s="8"/>
      <c r="AA39" s="7"/>
      <c r="AB39" s="15"/>
      <c r="AC39" s="166"/>
    </row>
    <row r="40" spans="1:30" s="4" customFormat="1" ht="11.25" customHeight="1" x14ac:dyDescent="0.2">
      <c r="A40" s="174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6"/>
    </row>
    <row r="41" spans="1:30" s="4" customFormat="1" ht="20.100000000000001" customHeight="1" x14ac:dyDescent="0.2">
      <c r="B41" s="4" t="s">
        <v>115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AD41" s="16"/>
    </row>
    <row r="42" spans="1:30" s="4" customFormat="1" ht="20.100000000000001" customHeight="1" x14ac:dyDescent="0.2"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</row>
    <row r="43" spans="1:30" s="4" customFormat="1" ht="20.100000000000001" customHeight="1" x14ac:dyDescent="0.2"/>
    <row r="44" spans="1:30" s="4" customFormat="1" ht="20.100000000000001" customHeight="1" x14ac:dyDescent="0.2"/>
    <row r="45" spans="1:30" s="4" customFormat="1" ht="20.100000000000001" customHeight="1" x14ac:dyDescent="0.2"/>
    <row r="46" spans="1:30" s="4" customFormat="1" ht="20.100000000000001" customHeight="1" x14ac:dyDescent="0.2"/>
    <row r="47" spans="1:30" s="4" customFormat="1" ht="20.100000000000001" customHeight="1" x14ac:dyDescent="0.2"/>
    <row r="48" spans="1:30" s="4" customFormat="1" ht="20.100000000000001" customHeight="1" x14ac:dyDescent="0.2"/>
    <row r="49" spans="30:30" s="4" customFormat="1" ht="20.100000000000001" customHeight="1" x14ac:dyDescent="0.2"/>
    <row r="50" spans="30:30" s="4" customFormat="1" ht="20.100000000000001" customHeight="1" x14ac:dyDescent="0.2"/>
    <row r="51" spans="30:30" s="4" customFormat="1" ht="20.100000000000001" customHeight="1" x14ac:dyDescent="0.2"/>
    <row r="52" spans="30:30" ht="84" customHeight="1" x14ac:dyDescent="0.2"/>
    <row r="53" spans="30:30" ht="27.75" customHeight="1" x14ac:dyDescent="0.2"/>
    <row r="54" spans="30:30" s="4" customFormat="1" ht="23.25" customHeight="1" x14ac:dyDescent="0.2"/>
    <row r="55" spans="30:30" s="4" customFormat="1" ht="24.75" customHeight="1" x14ac:dyDescent="0.2"/>
    <row r="56" spans="30:30" s="4" customFormat="1" ht="20.100000000000001" customHeight="1" x14ac:dyDescent="0.2">
      <c r="AD56" s="16"/>
    </row>
    <row r="57" spans="30:30" s="4" customFormat="1" ht="20.100000000000001" customHeight="1" x14ac:dyDescent="0.2"/>
    <row r="58" spans="30:30" s="4" customFormat="1" ht="20.100000000000001" customHeight="1" x14ac:dyDescent="0.2"/>
    <row r="59" spans="30:30" s="4" customFormat="1" ht="20.100000000000001" customHeight="1" x14ac:dyDescent="0.2"/>
    <row r="60" spans="30:30" s="4" customFormat="1" ht="20.100000000000001" customHeight="1" x14ac:dyDescent="0.2"/>
    <row r="61" spans="30:30" s="4" customFormat="1" ht="20.100000000000001" customHeight="1" x14ac:dyDescent="0.2"/>
    <row r="62" spans="30:30" s="4" customFormat="1" ht="20.100000000000001" customHeight="1" x14ac:dyDescent="0.2"/>
    <row r="63" spans="30:30" s="4" customFormat="1" ht="20.100000000000001" customHeight="1" x14ac:dyDescent="0.2"/>
    <row r="64" spans="30:30" s="4" customFormat="1" ht="20.100000000000001" customHeight="1" x14ac:dyDescent="0.2"/>
    <row r="65" s="4" customFormat="1" ht="20.100000000000001" customHeight="1" x14ac:dyDescent="0.2"/>
    <row r="66" s="4" customFormat="1" ht="20.100000000000001" customHeight="1" x14ac:dyDescent="0.2"/>
  </sheetData>
  <mergeCells count="33">
    <mergeCell ref="A1:AC1"/>
    <mergeCell ref="A2:AC2"/>
    <mergeCell ref="A6:AC7"/>
    <mergeCell ref="A3:AA3"/>
    <mergeCell ref="B19:M19"/>
    <mergeCell ref="O19:T19"/>
    <mergeCell ref="V9:Y9"/>
    <mergeCell ref="B13:M13"/>
    <mergeCell ref="B9:M9"/>
    <mergeCell ref="B11:M11"/>
    <mergeCell ref="O11:T11"/>
    <mergeCell ref="O13:T13"/>
    <mergeCell ref="O9:T9"/>
    <mergeCell ref="B15:M15"/>
    <mergeCell ref="O15:T15"/>
    <mergeCell ref="B17:M17"/>
    <mergeCell ref="B39:M39"/>
    <mergeCell ref="O39:T39"/>
    <mergeCell ref="B28:M28"/>
    <mergeCell ref="O28:T28"/>
    <mergeCell ref="B35:M35"/>
    <mergeCell ref="O30:T30"/>
    <mergeCell ref="O17:T17"/>
    <mergeCell ref="B26:M26"/>
    <mergeCell ref="A21:AC22"/>
    <mergeCell ref="O26:T26"/>
    <mergeCell ref="B37:M37"/>
    <mergeCell ref="B24:M24"/>
    <mergeCell ref="O24:T24"/>
    <mergeCell ref="B33:AC33"/>
    <mergeCell ref="O37:T37"/>
    <mergeCell ref="O35:T35"/>
    <mergeCell ref="B30:M30"/>
  </mergeCells>
  <dataValidations disablePrompts="1" count="3">
    <dataValidation type="list" allowBlank="1" showInputMessage="1" showErrorMessage="1" sqref="V5:X5 G5">
      <formula1>"  , 1, 2, 3, 4, 5, 6, 7, 8, 9, 10, 11, 12, 13, 14, 15, 16, 17, 18, 19, 20, 21, 22, 23, 24, 25, 26, 27, 28, 29, 30, 31,"</formula1>
    </dataValidation>
    <dataValidation type="list" allowBlank="1" showInputMessage="1" showErrorMessage="1" sqref="Y5 H5">
      <formula1>"  , sty, lut, mar, kwi, maj, cze, lip, sie, wrz, paź, lis, gru,"</formula1>
    </dataValidation>
    <dataValidation type="list" allowBlank="1" showInputMessage="1" showErrorMessage="1" sqref="Z5 I5">
      <formula1>$AF$14:$AF$18</formula1>
    </dataValidation>
  </dataValidations>
  <pageMargins left="0.19685039370078741" right="0.19685039370078741" top="0.74803149606299213" bottom="0.39370078740157483" header="0.39370078740157483" footer="0.39370078740157483"/>
  <pageSetup paperSize="9" scale="75" orientation="portrait" r:id="rId1"/>
  <headerFooter>
    <oddHeader>&amp;C&amp;9Norweski Mechanizm Finansowy 2014-2021
Program "Sprawy wewnętrzne"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2"/>
  <sheetViews>
    <sheetView view="pageLayout" topLeftCell="A7" zoomScale="80" zoomScaleNormal="120" zoomScalePageLayoutView="80" workbookViewId="0">
      <selection activeCell="E5" sqref="E5:G5"/>
    </sheetView>
  </sheetViews>
  <sheetFormatPr defaultColWidth="0.42578125" defaultRowHeight="12.75" x14ac:dyDescent="0.2"/>
  <cols>
    <col min="1" max="1" width="6.5703125" customWidth="1"/>
    <col min="2" max="4" width="15.28515625" customWidth="1"/>
    <col min="5" max="19" width="10.140625" customWidth="1"/>
  </cols>
  <sheetData>
    <row r="1" spans="1:19" ht="8.25" customHeight="1" x14ac:dyDescent="0.2"/>
    <row r="2" spans="1:19" s="1" customFormat="1" ht="76.5" customHeight="1" x14ac:dyDescent="0.2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19" s="1" customFormat="1" ht="30" customHeight="1" x14ac:dyDescent="0.2">
      <c r="A3" s="392" t="s">
        <v>139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4"/>
    </row>
    <row r="4" spans="1:19" ht="18" customHeight="1" x14ac:dyDescent="0.2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33"/>
      <c r="Q4" s="133"/>
      <c r="R4" s="133"/>
      <c r="S4" s="184"/>
    </row>
    <row r="5" spans="1:19" s="4" customFormat="1" ht="106.5" customHeight="1" x14ac:dyDescent="0.2">
      <c r="A5" s="210" t="s">
        <v>13</v>
      </c>
      <c r="B5" s="400" t="s">
        <v>44</v>
      </c>
      <c r="C5" s="401"/>
      <c r="D5" s="402"/>
      <c r="E5" s="395" t="s">
        <v>288</v>
      </c>
      <c r="F5" s="396"/>
      <c r="G5" s="397"/>
      <c r="H5" s="395" t="s">
        <v>117</v>
      </c>
      <c r="I5" s="396"/>
      <c r="J5" s="397"/>
      <c r="K5" s="395" t="s">
        <v>84</v>
      </c>
      <c r="L5" s="396"/>
      <c r="M5" s="397"/>
      <c r="N5" s="395" t="s">
        <v>118</v>
      </c>
      <c r="O5" s="396"/>
      <c r="P5" s="397"/>
      <c r="Q5" s="395" t="s">
        <v>85</v>
      </c>
      <c r="R5" s="396"/>
      <c r="S5" s="397"/>
    </row>
    <row r="6" spans="1:19" s="4" customFormat="1" ht="42.6" customHeight="1" x14ac:dyDescent="0.25">
      <c r="A6" s="177">
        <v>1</v>
      </c>
      <c r="B6" s="389" t="s">
        <v>45</v>
      </c>
      <c r="C6" s="389"/>
      <c r="D6" s="389"/>
      <c r="E6" s="379">
        <f>E7</f>
        <v>0</v>
      </c>
      <c r="F6" s="379"/>
      <c r="G6" s="379"/>
      <c r="H6" s="379">
        <f>H7</f>
        <v>0</v>
      </c>
      <c r="I6" s="379"/>
      <c r="J6" s="379"/>
      <c r="K6" s="379">
        <f>K7</f>
        <v>0</v>
      </c>
      <c r="L6" s="379"/>
      <c r="M6" s="379"/>
      <c r="N6" s="377">
        <f>SUM(H6:M6)</f>
        <v>0</v>
      </c>
      <c r="O6" s="378"/>
      <c r="P6" s="378"/>
      <c r="Q6" s="376" t="e">
        <f>N6/N10</f>
        <v>#DIV/0!</v>
      </c>
      <c r="R6" s="376"/>
      <c r="S6" s="376"/>
    </row>
    <row r="7" spans="1:19" s="4" customFormat="1" ht="33.950000000000003" customHeight="1" x14ac:dyDescent="0.25">
      <c r="A7" s="213" t="s">
        <v>120</v>
      </c>
      <c r="B7" s="389" t="s">
        <v>121</v>
      </c>
      <c r="C7" s="389"/>
      <c r="D7" s="389"/>
      <c r="E7" s="379">
        <v>0</v>
      </c>
      <c r="F7" s="379"/>
      <c r="G7" s="379"/>
      <c r="H7" s="377">
        <v>0</v>
      </c>
      <c r="I7" s="377"/>
      <c r="J7" s="377"/>
      <c r="K7" s="377">
        <v>0</v>
      </c>
      <c r="L7" s="377"/>
      <c r="M7" s="377"/>
      <c r="N7" s="377">
        <f t="shared" ref="N7:N12" si="0">SUM(H7:M7)</f>
        <v>0</v>
      </c>
      <c r="O7" s="378"/>
      <c r="P7" s="378"/>
      <c r="Q7" s="391" t="s">
        <v>14</v>
      </c>
      <c r="R7" s="391"/>
      <c r="S7" s="391"/>
    </row>
    <row r="8" spans="1:19" s="4" customFormat="1" ht="33.950000000000003" customHeight="1" x14ac:dyDescent="0.25">
      <c r="A8" s="209" t="s">
        <v>70</v>
      </c>
      <c r="B8" s="389" t="s">
        <v>76</v>
      </c>
      <c r="C8" s="389"/>
      <c r="D8" s="389"/>
      <c r="E8" s="412">
        <v>0</v>
      </c>
      <c r="F8" s="413"/>
      <c r="G8" s="414"/>
      <c r="H8" s="383">
        <v>0</v>
      </c>
      <c r="I8" s="384"/>
      <c r="J8" s="385"/>
      <c r="K8" s="383">
        <v>0</v>
      </c>
      <c r="L8" s="384"/>
      <c r="M8" s="385"/>
      <c r="N8" s="377">
        <f t="shared" si="0"/>
        <v>0</v>
      </c>
      <c r="O8" s="378"/>
      <c r="P8" s="378"/>
      <c r="Q8" s="380" t="s">
        <v>14</v>
      </c>
      <c r="R8" s="381"/>
      <c r="S8" s="382"/>
    </row>
    <row r="9" spans="1:19" s="4" customFormat="1" ht="42.6" customHeight="1" x14ac:dyDescent="0.25">
      <c r="A9" s="177">
        <v>2</v>
      </c>
      <c r="B9" s="389" t="s">
        <v>167</v>
      </c>
      <c r="C9" s="389"/>
      <c r="D9" s="389"/>
      <c r="E9" s="379">
        <v>0</v>
      </c>
      <c r="F9" s="379"/>
      <c r="G9" s="379"/>
      <c r="H9" s="377">
        <v>0</v>
      </c>
      <c r="I9" s="377"/>
      <c r="J9" s="377"/>
      <c r="K9" s="377">
        <v>0</v>
      </c>
      <c r="L9" s="377"/>
      <c r="M9" s="377"/>
      <c r="N9" s="377">
        <f t="shared" si="0"/>
        <v>0</v>
      </c>
      <c r="O9" s="378"/>
      <c r="P9" s="378"/>
      <c r="Q9" s="376" t="e">
        <f>N9/N10</f>
        <v>#DIV/0!</v>
      </c>
      <c r="R9" s="376"/>
      <c r="S9" s="376"/>
    </row>
    <row r="10" spans="1:19" s="4" customFormat="1" ht="42.6" customHeight="1" x14ac:dyDescent="0.25">
      <c r="A10" s="177">
        <v>3</v>
      </c>
      <c r="B10" s="389" t="s">
        <v>145</v>
      </c>
      <c r="C10" s="389"/>
      <c r="D10" s="389"/>
      <c r="E10" s="390">
        <f>SUM(E6,E8,E9,)</f>
        <v>0</v>
      </c>
      <c r="F10" s="390"/>
      <c r="G10" s="390"/>
      <c r="H10" s="406">
        <f>H6+H8+H9</f>
        <v>0</v>
      </c>
      <c r="I10" s="407"/>
      <c r="J10" s="407"/>
      <c r="K10" s="406">
        <f>K6+K8+K9</f>
        <v>0</v>
      </c>
      <c r="L10" s="407"/>
      <c r="M10" s="407"/>
      <c r="N10" s="406">
        <f>N6+N8+N9</f>
        <v>0</v>
      </c>
      <c r="O10" s="407"/>
      <c r="P10" s="407"/>
      <c r="Q10" s="376">
        <v>1</v>
      </c>
      <c r="R10" s="376"/>
      <c r="S10" s="376"/>
    </row>
    <row r="11" spans="1:19" s="4" customFormat="1" ht="42.6" customHeight="1" x14ac:dyDescent="0.25">
      <c r="A11" s="177">
        <v>4</v>
      </c>
      <c r="B11" s="389" t="s">
        <v>69</v>
      </c>
      <c r="C11" s="389"/>
      <c r="D11" s="389"/>
      <c r="E11" s="379">
        <v>0</v>
      </c>
      <c r="F11" s="379"/>
      <c r="G11" s="379"/>
      <c r="H11" s="377">
        <v>0</v>
      </c>
      <c r="I11" s="377"/>
      <c r="J11" s="377"/>
      <c r="K11" s="377">
        <v>0</v>
      </c>
      <c r="L11" s="377"/>
      <c r="M11" s="377"/>
      <c r="N11" s="377">
        <v>0</v>
      </c>
      <c r="O11" s="378"/>
      <c r="P11" s="378"/>
      <c r="Q11" s="391" t="s">
        <v>14</v>
      </c>
      <c r="R11" s="391"/>
      <c r="S11" s="391"/>
    </row>
    <row r="12" spans="1:19" s="4" customFormat="1" ht="42.6" customHeight="1" x14ac:dyDescent="0.25">
      <c r="A12" s="177">
        <v>5</v>
      </c>
      <c r="B12" s="389" t="s">
        <v>168</v>
      </c>
      <c r="C12" s="389"/>
      <c r="D12" s="389"/>
      <c r="E12" s="390">
        <f>E10+E11</f>
        <v>0</v>
      </c>
      <c r="F12" s="390"/>
      <c r="G12" s="390"/>
      <c r="H12" s="390">
        <f>H10+H11</f>
        <v>0</v>
      </c>
      <c r="I12" s="390"/>
      <c r="J12" s="390"/>
      <c r="K12" s="390">
        <f>K10+K11</f>
        <v>0</v>
      </c>
      <c r="L12" s="390"/>
      <c r="M12" s="390"/>
      <c r="N12" s="406">
        <f t="shared" si="0"/>
        <v>0</v>
      </c>
      <c r="O12" s="407"/>
      <c r="P12" s="407"/>
      <c r="Q12" s="376" t="s">
        <v>14</v>
      </c>
      <c r="R12" s="376"/>
      <c r="S12" s="376"/>
    </row>
    <row r="13" spans="1:19" s="4" customFormat="1" ht="16.5" customHeight="1" x14ac:dyDescent="0.2">
      <c r="A13" s="190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200"/>
    </row>
    <row r="14" spans="1:19" ht="33.950000000000003" customHeight="1" x14ac:dyDescent="0.2">
      <c r="A14" s="386" t="s">
        <v>122</v>
      </c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8"/>
    </row>
    <row r="15" spans="1:19" ht="15" customHeight="1" x14ac:dyDescent="0.2">
      <c r="A15" s="403"/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5"/>
    </row>
    <row r="16" spans="1:19" ht="33.950000000000003" customHeight="1" x14ac:dyDescent="0.2">
      <c r="A16" s="408" t="s">
        <v>71</v>
      </c>
      <c r="B16" s="408"/>
      <c r="C16" s="408"/>
      <c r="D16" s="214"/>
      <c r="E16" s="409">
        <v>0</v>
      </c>
      <c r="F16" s="409"/>
      <c r="G16" s="409"/>
      <c r="H16" s="201"/>
      <c r="I16" s="201"/>
      <c r="J16" s="202"/>
      <c r="K16" s="202"/>
      <c r="L16" s="202"/>
      <c r="M16" s="202"/>
      <c r="N16" s="202"/>
      <c r="O16" s="202"/>
      <c r="P16" s="202"/>
      <c r="Q16" s="202"/>
      <c r="R16" s="202"/>
      <c r="S16" s="203"/>
    </row>
    <row r="17" spans="1:19" ht="33.950000000000003" customHeight="1" x14ac:dyDescent="0.2">
      <c r="A17" s="408" t="s">
        <v>72</v>
      </c>
      <c r="B17" s="408"/>
      <c r="C17" s="408"/>
      <c r="D17" s="214"/>
      <c r="E17" s="409">
        <v>0</v>
      </c>
      <c r="F17" s="409"/>
      <c r="G17" s="409"/>
      <c r="H17" s="201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3"/>
    </row>
    <row r="18" spans="1:19" ht="7.5" customHeight="1" x14ac:dyDescent="0.2">
      <c r="A18" s="204"/>
      <c r="B18" s="205"/>
      <c r="C18" s="205"/>
      <c r="D18" s="205"/>
      <c r="E18" s="205"/>
      <c r="F18" s="205"/>
      <c r="G18" s="205"/>
      <c r="H18" s="205"/>
      <c r="I18" s="205"/>
      <c r="J18" s="202"/>
      <c r="K18" s="202"/>
      <c r="L18" s="202"/>
      <c r="M18" s="202"/>
      <c r="N18" s="202"/>
      <c r="O18" s="202"/>
      <c r="P18" s="202"/>
      <c r="Q18" s="202"/>
      <c r="R18" s="202"/>
      <c r="S18" s="203"/>
    </row>
    <row r="19" spans="1:19" ht="12.75" customHeight="1" x14ac:dyDescent="0.2">
      <c r="A19" s="408" t="s">
        <v>86</v>
      </c>
      <c r="B19" s="408"/>
      <c r="C19" s="408"/>
      <c r="D19" s="411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ht="12.75" customHeight="1" x14ac:dyDescent="0.2">
      <c r="A20" s="408"/>
      <c r="B20" s="408"/>
      <c r="C20" s="408"/>
      <c r="D20" s="411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ht="18.75" customHeight="1" x14ac:dyDescent="0.2">
      <c r="A21" s="408"/>
      <c r="B21" s="408"/>
      <c r="C21" s="408"/>
      <c r="D21" s="411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ht="59.25" customHeight="1" x14ac:dyDescent="0.2">
      <c r="A22" s="408"/>
      <c r="B22" s="408"/>
      <c r="C22" s="408"/>
      <c r="D22" s="411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</sheetData>
  <mergeCells count="59">
    <mergeCell ref="B6:D6"/>
    <mergeCell ref="H6:J6"/>
    <mergeCell ref="E6:G6"/>
    <mergeCell ref="B9:D9"/>
    <mergeCell ref="N8:P8"/>
    <mergeCell ref="H8:J8"/>
    <mergeCell ref="E8:G8"/>
    <mergeCell ref="A19:C22"/>
    <mergeCell ref="A16:C16"/>
    <mergeCell ref="A17:C17"/>
    <mergeCell ref="E16:G16"/>
    <mergeCell ref="E17:G17"/>
    <mergeCell ref="E19:S22"/>
    <mergeCell ref="D19:D22"/>
    <mergeCell ref="A15:S15"/>
    <mergeCell ref="Q10:S10"/>
    <mergeCell ref="B12:D12"/>
    <mergeCell ref="Q12:S12"/>
    <mergeCell ref="E12:G12"/>
    <mergeCell ref="B11:D11"/>
    <mergeCell ref="K10:M10"/>
    <mergeCell ref="Q11:S11"/>
    <mergeCell ref="N10:P10"/>
    <mergeCell ref="E11:G11"/>
    <mergeCell ref="H11:J11"/>
    <mergeCell ref="N12:P12"/>
    <mergeCell ref="K11:M11"/>
    <mergeCell ref="N11:P11"/>
    <mergeCell ref="B10:D10"/>
    <mergeCell ref="H10:J10"/>
    <mergeCell ref="A3:S3"/>
    <mergeCell ref="Q5:S5"/>
    <mergeCell ref="A2:S2"/>
    <mergeCell ref="N5:P5"/>
    <mergeCell ref="K5:M5"/>
    <mergeCell ref="H5:J5"/>
    <mergeCell ref="E5:G5"/>
    <mergeCell ref="B5:D5"/>
    <mergeCell ref="A14:S14"/>
    <mergeCell ref="Q9:S9"/>
    <mergeCell ref="K7:M7"/>
    <mergeCell ref="N7:P7"/>
    <mergeCell ref="B7:D7"/>
    <mergeCell ref="H12:J12"/>
    <mergeCell ref="K12:M12"/>
    <mergeCell ref="Q7:S7"/>
    <mergeCell ref="H7:J7"/>
    <mergeCell ref="B8:D8"/>
    <mergeCell ref="E7:G7"/>
    <mergeCell ref="N9:P9"/>
    <mergeCell ref="E10:G10"/>
    <mergeCell ref="E9:G9"/>
    <mergeCell ref="K9:M9"/>
    <mergeCell ref="H9:J9"/>
    <mergeCell ref="Q6:S6"/>
    <mergeCell ref="N6:P6"/>
    <mergeCell ref="K6:M6"/>
    <mergeCell ref="Q8:S8"/>
    <mergeCell ref="K8:M8"/>
  </mergeCells>
  <pageMargins left="0.43307086614173229" right="0.39370078740157483" top="0.57552083333333337" bottom="0.39370078740157483" header="0.31496062992125984" footer="0.31496062992125984"/>
  <pageSetup paperSize="9" scale="65" orientation="landscape" r:id="rId1"/>
  <headerFooter>
    <oddHeader>&amp;CNorweski Mechanizm Finansowy 2014-2021
Program "Sprawy wewnętrzne"</oddHeader>
    <oddFooter>&amp;CNMF 2014-2021 Program "Sprawy wewnętrzne"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T49"/>
  <sheetViews>
    <sheetView topLeftCell="A25" zoomScale="70" zoomScaleNormal="70" zoomScaleSheetLayoutView="85" zoomScalePageLayoutView="50" workbookViewId="0">
      <selection activeCell="B45" sqref="B45"/>
    </sheetView>
  </sheetViews>
  <sheetFormatPr defaultRowHeight="12.75" x14ac:dyDescent="0.2"/>
  <cols>
    <col min="1" max="1" width="34.28515625" style="43" customWidth="1"/>
    <col min="2" max="5" width="22.5703125" customWidth="1"/>
    <col min="6" max="6" width="22.7109375" customWidth="1"/>
    <col min="7" max="8" width="22.5703125" customWidth="1"/>
    <col min="9" max="9" width="18.28515625" customWidth="1"/>
  </cols>
  <sheetData>
    <row r="1" spans="1:20" ht="83.25" customHeight="1" x14ac:dyDescent="0.2">
      <c r="A1" s="427"/>
      <c r="B1" s="427"/>
      <c r="C1" s="427"/>
      <c r="D1" s="427"/>
      <c r="E1" s="427"/>
      <c r="F1" s="427"/>
      <c r="G1" s="427"/>
      <c r="H1" s="427"/>
    </row>
    <row r="2" spans="1:20" ht="39" customHeight="1" x14ac:dyDescent="0.2">
      <c r="A2" s="418" t="s">
        <v>140</v>
      </c>
      <c r="B2" s="418"/>
      <c r="C2" s="418"/>
      <c r="D2" s="418"/>
      <c r="E2" s="418"/>
      <c r="F2" s="418"/>
      <c r="G2" s="418"/>
      <c r="H2" s="257"/>
    </row>
    <row r="3" spans="1:20" ht="19.5" customHeight="1" x14ac:dyDescent="0.2">
      <c r="A3" s="415"/>
      <c r="B3" s="416"/>
      <c r="C3" s="416"/>
      <c r="D3" s="416"/>
      <c r="E3" s="416"/>
      <c r="F3" s="416"/>
      <c r="G3" s="417"/>
      <c r="H3" s="256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14" customHeight="1" x14ac:dyDescent="0.2">
      <c r="A4" s="212" t="s">
        <v>169</v>
      </c>
      <c r="B4" s="152" t="s">
        <v>126</v>
      </c>
      <c r="C4" s="178" t="s">
        <v>88</v>
      </c>
      <c r="D4" s="178" t="s">
        <v>78</v>
      </c>
      <c r="E4" s="152" t="s">
        <v>123</v>
      </c>
      <c r="F4" s="152" t="s">
        <v>124</v>
      </c>
      <c r="G4" s="152" t="s">
        <v>125</v>
      </c>
      <c r="H4" s="258" t="s">
        <v>248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50.25" customHeight="1" x14ac:dyDescent="0.25">
      <c r="A5" s="216" t="s">
        <v>146</v>
      </c>
      <c r="B5" s="219">
        <f>SUM(B6:B8)</f>
        <v>0</v>
      </c>
      <c r="C5" s="219">
        <f>SUM(C6:C8)</f>
        <v>0</v>
      </c>
      <c r="D5" s="219">
        <f>SUM(D6:D8)</f>
        <v>0</v>
      </c>
      <c r="E5" s="154">
        <f t="shared" ref="E5" si="0">SUM(C5:D5)</f>
        <v>0</v>
      </c>
      <c r="F5" s="154">
        <f>B5-E5</f>
        <v>0</v>
      </c>
      <c r="G5" s="155" t="e">
        <f t="shared" ref="G5:G10" si="1">E5/B5</f>
        <v>#DIV/0!</v>
      </c>
      <c r="H5" s="152"/>
    </row>
    <row r="6" spans="1:20" ht="50.25" customHeight="1" x14ac:dyDescent="0.25">
      <c r="A6" s="218" t="s">
        <v>196</v>
      </c>
      <c r="B6" s="153"/>
      <c r="C6" s="153"/>
      <c r="D6" s="153"/>
      <c r="E6" s="156"/>
      <c r="F6" s="156"/>
      <c r="G6" s="158" t="e">
        <f t="shared" si="1"/>
        <v>#DIV/0!</v>
      </c>
      <c r="H6" s="155"/>
      <c r="O6" t="s">
        <v>283</v>
      </c>
    </row>
    <row r="7" spans="1:20" ht="42.6" customHeight="1" x14ac:dyDescent="0.25">
      <c r="A7" s="218" t="s">
        <v>177</v>
      </c>
      <c r="B7" s="153"/>
      <c r="C7" s="153"/>
      <c r="D7" s="153"/>
      <c r="E7" s="156"/>
      <c r="F7" s="156"/>
      <c r="G7" s="158" t="e">
        <f t="shared" si="1"/>
        <v>#DIV/0!</v>
      </c>
      <c r="H7" s="155"/>
      <c r="O7" t="s">
        <v>254</v>
      </c>
    </row>
    <row r="8" spans="1:20" ht="42.6" customHeight="1" x14ac:dyDescent="0.25">
      <c r="A8" s="218" t="s">
        <v>178</v>
      </c>
      <c r="B8" s="153"/>
      <c r="C8" s="153"/>
      <c r="D8" s="153"/>
      <c r="E8" s="156"/>
      <c r="F8" s="156"/>
      <c r="G8" s="158" t="e">
        <f t="shared" si="1"/>
        <v>#DIV/0!</v>
      </c>
      <c r="H8" s="155"/>
      <c r="O8" t="s">
        <v>255</v>
      </c>
    </row>
    <row r="9" spans="1:20" ht="55.5" customHeight="1" x14ac:dyDescent="0.25">
      <c r="A9" s="227" t="s">
        <v>149</v>
      </c>
      <c r="B9" s="219">
        <f>SUM(B10:B12)</f>
        <v>0</v>
      </c>
      <c r="C9" s="219">
        <f>SUM(C10:C12)</f>
        <v>0</v>
      </c>
      <c r="D9" s="219">
        <f>SUM(D10:D12)</f>
        <v>0</v>
      </c>
      <c r="E9" s="154">
        <f>SUM(C9:D9)</f>
        <v>0</v>
      </c>
      <c r="F9" s="154">
        <f>B9-E9</f>
        <v>0</v>
      </c>
      <c r="G9" s="155" t="e">
        <f t="shared" si="1"/>
        <v>#DIV/0!</v>
      </c>
      <c r="H9" s="152"/>
      <c r="O9" t="s">
        <v>256</v>
      </c>
    </row>
    <row r="10" spans="1:20" ht="55.5" customHeight="1" x14ac:dyDescent="0.25">
      <c r="A10" s="218" t="s">
        <v>179</v>
      </c>
      <c r="B10" s="153"/>
      <c r="C10" s="153"/>
      <c r="D10" s="153"/>
      <c r="E10" s="156"/>
      <c r="F10" s="156"/>
      <c r="G10" s="158" t="e">
        <f t="shared" si="1"/>
        <v>#DIV/0!</v>
      </c>
      <c r="H10" s="155"/>
      <c r="I10" s="242"/>
      <c r="O10" t="s">
        <v>284</v>
      </c>
    </row>
    <row r="11" spans="1:20" ht="42.6" customHeight="1" x14ac:dyDescent="0.25">
      <c r="A11" s="218" t="s">
        <v>197</v>
      </c>
      <c r="B11" s="153"/>
      <c r="C11" s="153"/>
      <c r="D11" s="153"/>
      <c r="E11" s="156"/>
      <c r="F11" s="156"/>
      <c r="G11" s="158" t="e">
        <f t="shared" ref="G11:G12" si="2">E11/B11</f>
        <v>#DIV/0!</v>
      </c>
      <c r="H11" s="155"/>
    </row>
    <row r="12" spans="1:20" ht="42.6" customHeight="1" x14ac:dyDescent="0.25">
      <c r="A12" s="218" t="s">
        <v>180</v>
      </c>
      <c r="B12" s="153"/>
      <c r="C12" s="153"/>
      <c r="D12" s="153"/>
      <c r="E12" s="156"/>
      <c r="F12" s="156"/>
      <c r="G12" s="158" t="e">
        <f t="shared" si="2"/>
        <v>#DIV/0!</v>
      </c>
      <c r="H12" s="155"/>
    </row>
    <row r="13" spans="1:20" ht="42.6" customHeight="1" x14ac:dyDescent="0.25">
      <c r="A13" s="216" t="s">
        <v>150</v>
      </c>
      <c r="B13" s="219">
        <f>SUM(B14:B16)</f>
        <v>0</v>
      </c>
      <c r="C13" s="219">
        <f>SUM(C14:C16)</f>
        <v>0</v>
      </c>
      <c r="D13" s="219">
        <f>SUM(D14:D16)</f>
        <v>0</v>
      </c>
      <c r="E13" s="154">
        <f>SUM(C13:D13)</f>
        <v>0</v>
      </c>
      <c r="F13" s="154">
        <f t="shared" ref="F13:F17" si="3">B13-E13</f>
        <v>0</v>
      </c>
      <c r="G13" s="155" t="e">
        <f t="shared" ref="G13:G16" si="4">E13/B13</f>
        <v>#DIV/0!</v>
      </c>
      <c r="H13" s="152"/>
    </row>
    <row r="14" spans="1:20" ht="42.6" customHeight="1" x14ac:dyDescent="0.25">
      <c r="A14" s="218" t="s">
        <v>181</v>
      </c>
      <c r="B14" s="153"/>
      <c r="C14" s="153"/>
      <c r="D14" s="153"/>
      <c r="E14" s="156"/>
      <c r="F14" s="156"/>
      <c r="G14" s="158" t="e">
        <f t="shared" si="4"/>
        <v>#DIV/0!</v>
      </c>
      <c r="H14" s="155"/>
    </row>
    <row r="15" spans="1:20" ht="42.6" customHeight="1" x14ac:dyDescent="0.25">
      <c r="A15" s="218" t="s">
        <v>182</v>
      </c>
      <c r="B15" s="153"/>
      <c r="C15" s="153"/>
      <c r="D15" s="153"/>
      <c r="E15" s="156"/>
      <c r="F15" s="156"/>
      <c r="G15" s="158" t="e">
        <f t="shared" si="4"/>
        <v>#DIV/0!</v>
      </c>
      <c r="H15" s="155"/>
    </row>
    <row r="16" spans="1:20" ht="42.6" customHeight="1" x14ac:dyDescent="0.25">
      <c r="A16" s="218" t="s">
        <v>183</v>
      </c>
      <c r="B16" s="153"/>
      <c r="C16" s="153"/>
      <c r="D16" s="153"/>
      <c r="E16" s="156"/>
      <c r="F16" s="156"/>
      <c r="G16" s="158" t="e">
        <f t="shared" si="4"/>
        <v>#DIV/0!</v>
      </c>
      <c r="H16" s="155"/>
    </row>
    <row r="17" spans="1:8" ht="42.6" customHeight="1" x14ac:dyDescent="0.25">
      <c r="A17" s="216" t="s">
        <v>151</v>
      </c>
      <c r="B17" s="219">
        <f>B18+B19</f>
        <v>0</v>
      </c>
      <c r="C17" s="219">
        <f>C18+C19</f>
        <v>0</v>
      </c>
      <c r="D17" s="219">
        <f>D18+D19</f>
        <v>0</v>
      </c>
      <c r="E17" s="154">
        <f>SUM(C17:D17)</f>
        <v>0</v>
      </c>
      <c r="F17" s="156">
        <f t="shared" si="3"/>
        <v>0</v>
      </c>
      <c r="G17" s="155" t="e">
        <f>E17/B17</f>
        <v>#DIV/0!</v>
      </c>
      <c r="H17" s="152"/>
    </row>
    <row r="18" spans="1:8" ht="42.6" customHeight="1" x14ac:dyDescent="0.25">
      <c r="A18" s="218" t="s">
        <v>147</v>
      </c>
      <c r="B18" s="153"/>
      <c r="C18" s="153"/>
      <c r="D18" s="153"/>
      <c r="E18" s="156"/>
      <c r="F18" s="156"/>
      <c r="G18" s="158" t="e">
        <f>E18/B18</f>
        <v>#DIV/0!</v>
      </c>
      <c r="H18" s="155"/>
    </row>
    <row r="19" spans="1:8" ht="42.6" customHeight="1" x14ac:dyDescent="0.25">
      <c r="A19" s="218" t="s">
        <v>148</v>
      </c>
      <c r="B19" s="153"/>
      <c r="C19" s="153"/>
      <c r="D19" s="153"/>
      <c r="E19" s="156"/>
      <c r="F19" s="156"/>
      <c r="G19" s="158" t="e">
        <f>E19/B19</f>
        <v>#DIV/0!</v>
      </c>
      <c r="H19" s="155"/>
    </row>
    <row r="20" spans="1:8" ht="42.6" customHeight="1" x14ac:dyDescent="0.25">
      <c r="A20" s="216" t="s">
        <v>152</v>
      </c>
      <c r="B20" s="219">
        <f>SUM(B21:B23)</f>
        <v>0</v>
      </c>
      <c r="C20" s="219">
        <f>SUM(C21:C23)</f>
        <v>0</v>
      </c>
      <c r="D20" s="219">
        <f>SUM(D21:D23)</f>
        <v>0</v>
      </c>
      <c r="E20" s="154">
        <f t="shared" ref="E20" si="5">SUM(C20:D20)</f>
        <v>0</v>
      </c>
      <c r="F20" s="154">
        <f t="shared" ref="F20" si="6">B20-E20</f>
        <v>0</v>
      </c>
      <c r="G20" s="155" t="e">
        <f t="shared" ref="G20:G23" si="7">E20/B20</f>
        <v>#DIV/0!</v>
      </c>
      <c r="H20" s="155"/>
    </row>
    <row r="21" spans="1:8" ht="42.6" customHeight="1" x14ac:dyDescent="0.25">
      <c r="A21" s="218" t="s">
        <v>184</v>
      </c>
      <c r="B21" s="153"/>
      <c r="C21" s="153"/>
      <c r="D21" s="153"/>
      <c r="E21" s="156"/>
      <c r="F21" s="156"/>
      <c r="G21" s="158" t="e">
        <f t="shared" si="7"/>
        <v>#DIV/0!</v>
      </c>
      <c r="H21" s="155"/>
    </row>
    <row r="22" spans="1:8" ht="42.6" customHeight="1" x14ac:dyDescent="0.25">
      <c r="A22" s="218" t="s">
        <v>185</v>
      </c>
      <c r="B22" s="153"/>
      <c r="C22" s="153"/>
      <c r="D22" s="153"/>
      <c r="E22" s="156"/>
      <c r="F22" s="156"/>
      <c r="G22" s="158" t="e">
        <f t="shared" si="7"/>
        <v>#DIV/0!</v>
      </c>
      <c r="H22" s="155"/>
    </row>
    <row r="23" spans="1:8" ht="42.6" customHeight="1" x14ac:dyDescent="0.25">
      <c r="A23" s="218" t="s">
        <v>186</v>
      </c>
      <c r="B23" s="153"/>
      <c r="C23" s="153"/>
      <c r="D23" s="153"/>
      <c r="E23" s="156"/>
      <c r="F23" s="156"/>
      <c r="G23" s="158" t="e">
        <f t="shared" si="7"/>
        <v>#DIV/0!</v>
      </c>
      <c r="H23" s="155"/>
    </row>
    <row r="24" spans="1:8" ht="42.6" customHeight="1" x14ac:dyDescent="0.25">
      <c r="A24" s="216" t="s">
        <v>153</v>
      </c>
      <c r="B24" s="219">
        <f>SUM(B25:B27)</f>
        <v>0</v>
      </c>
      <c r="C24" s="219">
        <f>SUM(C25:C27)</f>
        <v>0</v>
      </c>
      <c r="D24" s="219">
        <f>SUM(D25:D27)</f>
        <v>0</v>
      </c>
      <c r="E24" s="154">
        <f>SUM(C24:D24)</f>
        <v>0</v>
      </c>
      <c r="F24" s="154">
        <f>B24-E24</f>
        <v>0</v>
      </c>
      <c r="G24" s="155" t="e">
        <f t="shared" ref="G24:G27" si="8">E24/B24</f>
        <v>#DIV/0!</v>
      </c>
      <c r="H24" s="152"/>
    </row>
    <row r="25" spans="1:8" ht="42.6" customHeight="1" x14ac:dyDescent="0.25">
      <c r="A25" s="218" t="s">
        <v>187</v>
      </c>
      <c r="B25" s="153"/>
      <c r="C25" s="153"/>
      <c r="D25" s="153"/>
      <c r="E25" s="156"/>
      <c r="F25" s="156"/>
      <c r="G25" s="158" t="e">
        <f t="shared" si="8"/>
        <v>#DIV/0!</v>
      </c>
      <c r="H25" s="155"/>
    </row>
    <row r="26" spans="1:8" ht="42.6" customHeight="1" x14ac:dyDescent="0.25">
      <c r="A26" s="218" t="s">
        <v>194</v>
      </c>
      <c r="B26" s="153"/>
      <c r="C26" s="153"/>
      <c r="D26" s="153"/>
      <c r="E26" s="156"/>
      <c r="F26" s="156"/>
      <c r="G26" s="158" t="e">
        <f t="shared" si="8"/>
        <v>#DIV/0!</v>
      </c>
      <c r="H26" s="155"/>
    </row>
    <row r="27" spans="1:8" ht="42.6" customHeight="1" x14ac:dyDescent="0.25">
      <c r="A27" s="218" t="s">
        <v>195</v>
      </c>
      <c r="B27" s="153"/>
      <c r="C27" s="153"/>
      <c r="D27" s="153"/>
      <c r="E27" s="156"/>
      <c r="F27" s="156"/>
      <c r="G27" s="158" t="e">
        <f t="shared" si="8"/>
        <v>#DIV/0!</v>
      </c>
      <c r="H27" s="155"/>
    </row>
    <row r="28" spans="1:8" ht="42.6" customHeight="1" x14ac:dyDescent="0.25">
      <c r="A28" s="216" t="s">
        <v>154</v>
      </c>
      <c r="B28" s="219">
        <f>SUM(B29:B31)</f>
        <v>0</v>
      </c>
      <c r="C28" s="219">
        <f>SUM(C29:C31)</f>
        <v>0</v>
      </c>
      <c r="D28" s="219">
        <f>SUM(D29:D31)</f>
        <v>0</v>
      </c>
      <c r="E28" s="154">
        <f t="shared" ref="E28" si="9">SUM(C28:D28)</f>
        <v>0</v>
      </c>
      <c r="F28" s="154">
        <f t="shared" ref="F28" si="10">B28-E28</f>
        <v>0</v>
      </c>
      <c r="G28" s="155" t="e">
        <f t="shared" ref="G28:G31" si="11">E28/B28</f>
        <v>#DIV/0!</v>
      </c>
      <c r="H28" s="152"/>
    </row>
    <row r="29" spans="1:8" ht="42.75" customHeight="1" x14ac:dyDescent="0.25">
      <c r="A29" s="218" t="s">
        <v>188</v>
      </c>
      <c r="B29" s="153"/>
      <c r="C29" s="153"/>
      <c r="D29" s="153"/>
      <c r="E29" s="156"/>
      <c r="F29" s="156"/>
      <c r="G29" s="158" t="e">
        <f t="shared" si="11"/>
        <v>#DIV/0!</v>
      </c>
      <c r="H29" s="155"/>
    </row>
    <row r="30" spans="1:8" ht="42.75" customHeight="1" x14ac:dyDescent="0.25">
      <c r="A30" s="218" t="s">
        <v>189</v>
      </c>
      <c r="B30" s="153"/>
      <c r="C30" s="153"/>
      <c r="D30" s="153"/>
      <c r="E30" s="156"/>
      <c r="F30" s="156"/>
      <c r="G30" s="158" t="e">
        <f t="shared" si="11"/>
        <v>#DIV/0!</v>
      </c>
      <c r="H30" s="155"/>
    </row>
    <row r="31" spans="1:8" ht="42.75" customHeight="1" x14ac:dyDescent="0.25">
      <c r="A31" s="218" t="s">
        <v>190</v>
      </c>
      <c r="B31" s="153"/>
      <c r="C31" s="153"/>
      <c r="D31" s="153"/>
      <c r="E31" s="156"/>
      <c r="F31" s="156"/>
      <c r="G31" s="158" t="e">
        <f t="shared" si="11"/>
        <v>#DIV/0!</v>
      </c>
      <c r="H31" s="155"/>
    </row>
    <row r="32" spans="1:8" ht="42.75" customHeight="1" x14ac:dyDescent="0.25">
      <c r="A32" s="233" t="s">
        <v>233</v>
      </c>
      <c r="B32" s="219">
        <f>SUM(B33:B35)</f>
        <v>0</v>
      </c>
      <c r="C32" s="219">
        <f>SUM(C33:C35)</f>
        <v>0</v>
      </c>
      <c r="D32" s="219">
        <f>SUM(D33:D35)</f>
        <v>0</v>
      </c>
      <c r="E32" s="154">
        <f>SUM(C32:D32)</f>
        <v>0</v>
      </c>
      <c r="F32" s="154">
        <f>B32-E32</f>
        <v>0</v>
      </c>
      <c r="G32" s="155" t="e">
        <f t="shared" ref="G32:G35" si="12">E32/B32</f>
        <v>#DIV/0!</v>
      </c>
      <c r="H32" s="152"/>
    </row>
    <row r="33" spans="1:8" ht="42.75" customHeight="1" x14ac:dyDescent="0.25">
      <c r="A33" s="218" t="s">
        <v>191</v>
      </c>
      <c r="B33" s="153"/>
      <c r="C33" s="153"/>
      <c r="D33" s="153"/>
      <c r="E33" s="156"/>
      <c r="F33" s="156"/>
      <c r="G33" s="158" t="e">
        <f t="shared" si="12"/>
        <v>#DIV/0!</v>
      </c>
      <c r="H33" s="155"/>
    </row>
    <row r="34" spans="1:8" ht="42.75" customHeight="1" x14ac:dyDescent="0.25">
      <c r="A34" s="218" t="s">
        <v>192</v>
      </c>
      <c r="B34" s="153"/>
      <c r="C34" s="153"/>
      <c r="D34" s="153"/>
      <c r="E34" s="156"/>
      <c r="F34" s="156"/>
      <c r="G34" s="158" t="e">
        <f t="shared" si="12"/>
        <v>#DIV/0!</v>
      </c>
      <c r="H34" s="155"/>
    </row>
    <row r="35" spans="1:8" ht="42.75" customHeight="1" x14ac:dyDescent="0.25">
      <c r="A35" s="218" t="s">
        <v>193</v>
      </c>
      <c r="B35" s="265"/>
      <c r="C35" s="153"/>
      <c r="D35" s="153"/>
      <c r="E35" s="156"/>
      <c r="F35" s="156"/>
      <c r="G35" s="158" t="e">
        <f t="shared" si="12"/>
        <v>#DIV/0!</v>
      </c>
      <c r="H35" s="155"/>
    </row>
    <row r="36" spans="1:8" ht="42.75" customHeight="1" x14ac:dyDescent="0.25">
      <c r="A36" s="157" t="s">
        <v>77</v>
      </c>
      <c r="B36" s="154">
        <f t="shared" ref="B36:E36" si="13">B5+B9+B13+B17+B20+B24+B28+B32</f>
        <v>0</v>
      </c>
      <c r="C36" s="154">
        <f t="shared" si="13"/>
        <v>0</v>
      </c>
      <c r="D36" s="154">
        <f t="shared" si="13"/>
        <v>0</v>
      </c>
      <c r="E36" s="154">
        <f t="shared" si="13"/>
        <v>0</v>
      </c>
      <c r="F36" s="154">
        <f>F5+F9+F13+F17+F20+F24+F28+F32</f>
        <v>0</v>
      </c>
      <c r="G36" s="155" t="e">
        <f>E36/B36</f>
        <v>#DIV/0!</v>
      </c>
      <c r="H36" s="152"/>
    </row>
    <row r="37" spans="1:8" x14ac:dyDescent="0.2">
      <c r="A37" s="206"/>
      <c r="B37" s="181"/>
      <c r="C37" s="181"/>
      <c r="D37" s="181"/>
      <c r="E37" s="181"/>
      <c r="F37" s="181"/>
      <c r="G37" s="123"/>
      <c r="H37" s="7"/>
    </row>
    <row r="38" spans="1:8" ht="15" x14ac:dyDescent="0.2">
      <c r="A38" s="215" t="s">
        <v>200</v>
      </c>
      <c r="B38" s="181"/>
      <c r="C38" s="181"/>
      <c r="D38" s="181"/>
      <c r="E38" s="181"/>
      <c r="F38" s="181"/>
      <c r="G38" s="123"/>
      <c r="H38" s="7"/>
    </row>
    <row r="39" spans="1:8" ht="15" x14ac:dyDescent="0.2">
      <c r="A39" s="215" t="s">
        <v>289</v>
      </c>
      <c r="B39" s="181"/>
      <c r="C39" s="181"/>
      <c r="D39" s="181"/>
      <c r="E39" s="181"/>
      <c r="F39" s="181"/>
      <c r="G39" s="123"/>
      <c r="H39" s="7"/>
    </row>
    <row r="40" spans="1:8" ht="15" x14ac:dyDescent="0.2">
      <c r="A40" s="207" t="s">
        <v>89</v>
      </c>
      <c r="B40" s="181"/>
      <c r="C40" s="181"/>
      <c r="D40" s="181"/>
      <c r="E40" s="181"/>
      <c r="F40" s="181"/>
      <c r="G40" s="123"/>
      <c r="H40" s="7"/>
    </row>
    <row r="41" spans="1:8" ht="12.75" customHeight="1" x14ac:dyDescent="0.2">
      <c r="A41" s="419" t="s">
        <v>46</v>
      </c>
      <c r="B41" s="420"/>
      <c r="C41" s="125"/>
      <c r="D41" s="125"/>
      <c r="E41" s="125"/>
      <c r="F41" s="125"/>
      <c r="G41" s="126"/>
      <c r="H41" s="263"/>
    </row>
    <row r="43" spans="1:8" x14ac:dyDescent="0.2">
      <c r="A43" s="270"/>
      <c r="B43" s="421" t="s">
        <v>249</v>
      </c>
      <c r="C43" s="422"/>
      <c r="D43" s="422"/>
      <c r="E43" s="423"/>
      <c r="F43" s="61"/>
    </row>
    <row r="44" spans="1:8" x14ac:dyDescent="0.2">
      <c r="A44" s="270"/>
      <c r="B44" s="424"/>
      <c r="C44" s="425"/>
      <c r="D44" s="425"/>
      <c r="E44" s="426"/>
      <c r="F44" s="61"/>
    </row>
    <row r="45" spans="1:8" ht="76.5" x14ac:dyDescent="0.2">
      <c r="A45" s="266"/>
      <c r="B45" s="271" t="s">
        <v>290</v>
      </c>
      <c r="C45" s="267" t="s">
        <v>257</v>
      </c>
      <c r="D45" s="271" t="s">
        <v>250</v>
      </c>
      <c r="E45" s="272" t="s">
        <v>251</v>
      </c>
      <c r="F45" s="271" t="s">
        <v>252</v>
      </c>
    </row>
    <row r="46" spans="1:8" x14ac:dyDescent="0.2">
      <c r="A46" s="268" t="s">
        <v>253</v>
      </c>
      <c r="B46" s="264"/>
      <c r="C46" s="264"/>
      <c r="D46" s="285">
        <f>SUMPRODUCT((H6:H35="B")*B6:F35)</f>
        <v>0</v>
      </c>
      <c r="E46" s="264">
        <f>SUM(B46:D46)</f>
        <v>0</v>
      </c>
      <c r="F46" s="264">
        <f>B46-E46</f>
        <v>0</v>
      </c>
    </row>
    <row r="47" spans="1:8" x14ac:dyDescent="0.2">
      <c r="A47" s="269" t="s">
        <v>254</v>
      </c>
      <c r="B47" s="264"/>
      <c r="C47" s="264"/>
      <c r="D47" s="285">
        <f>SUMPRODUCT((H6:H35="P1")*B6:F35)</f>
        <v>0</v>
      </c>
      <c r="E47" s="264">
        <f t="shared" ref="E47:E49" si="14">SUM(B47:D47)</f>
        <v>0</v>
      </c>
      <c r="F47" s="264">
        <f t="shared" ref="F47:F49" si="15">B47-E47</f>
        <v>0</v>
      </c>
    </row>
    <row r="48" spans="1:8" x14ac:dyDescent="0.2">
      <c r="A48" s="269" t="s">
        <v>255</v>
      </c>
      <c r="B48" s="264"/>
      <c r="C48" s="264"/>
      <c r="D48" s="285">
        <f>SUMPRODUCT((H6:H35="P2")*B6:F35)</f>
        <v>0</v>
      </c>
      <c r="E48" s="264">
        <f t="shared" si="14"/>
        <v>0</v>
      </c>
      <c r="F48" s="264">
        <f t="shared" si="15"/>
        <v>0</v>
      </c>
    </row>
    <row r="49" spans="1:6" x14ac:dyDescent="0.2">
      <c r="A49" s="269" t="s">
        <v>256</v>
      </c>
      <c r="B49" s="264"/>
      <c r="C49" s="264"/>
      <c r="D49" s="287">
        <f>SUMPRODUCT((H6:H35="P3")*B6:F35)</f>
        <v>0</v>
      </c>
      <c r="E49" s="264">
        <f t="shared" si="14"/>
        <v>0</v>
      </c>
      <c r="F49" s="264">
        <f t="shared" si="15"/>
        <v>0</v>
      </c>
    </row>
  </sheetData>
  <mergeCells count="5">
    <mergeCell ref="A3:G3"/>
    <mergeCell ref="A2:G2"/>
    <mergeCell ref="A41:B41"/>
    <mergeCell ref="B43:E44"/>
    <mergeCell ref="A1:H1"/>
  </mergeCells>
  <dataValidations count="1">
    <dataValidation type="list" allowBlank="1" showInputMessage="1" sqref="H6:H8 H10:H12 H14:H16 H18:H23 H25:H27 H29:H31 H33:H35">
      <formula1>$O$6:$O$10</formula1>
    </dataValidation>
  </dataValidations>
  <pageMargins left="0.31496062992125984" right="0.29166666666666669" top="0.77083333333333337" bottom="0.59055118110236227" header="0.51181102362204722" footer="0.51181102362204722"/>
  <pageSetup paperSize="9" scale="75" orientation="landscape" r:id="rId1"/>
  <headerFooter>
    <oddHeader>&amp;C&amp;9Norweski Mechanizm Finansowy 2014-2021
Program "Sprawy wewnętrzne"</oddHeader>
    <oddFooter>&amp;CNMF 2014-2021 Program "Sprawy wewnętrzne"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12"/>
  <sheetViews>
    <sheetView workbookViewId="0">
      <selection activeCell="F14" sqref="F14"/>
    </sheetView>
  </sheetViews>
  <sheetFormatPr defaultRowHeight="12.75" x14ac:dyDescent="0.2"/>
  <cols>
    <col min="5" max="5" width="16.28515625" customWidth="1"/>
    <col min="6" max="6" width="15.5703125" customWidth="1"/>
    <col min="7" max="7" width="14.28515625" customWidth="1"/>
    <col min="8" max="8" width="18.7109375" customWidth="1"/>
    <col min="9" max="9" width="15.140625" customWidth="1"/>
    <col min="10" max="10" width="24" customWidth="1"/>
    <col min="11" max="11" width="25.42578125" customWidth="1"/>
    <col min="12" max="12" width="16.42578125" customWidth="1"/>
    <col min="13" max="13" width="14.7109375" customWidth="1"/>
    <col min="14" max="14" width="13.5703125" customWidth="1"/>
    <col min="15" max="15" width="12.85546875" customWidth="1"/>
  </cols>
  <sheetData>
    <row r="2" spans="3:16" ht="31.5" customHeight="1" thickBot="1" x14ac:dyDescent="0.25">
      <c r="C2" s="61"/>
      <c r="D2" s="61"/>
      <c r="E2" s="428" t="s">
        <v>258</v>
      </c>
      <c r="F2" s="428"/>
      <c r="G2" s="428"/>
      <c r="H2" s="428"/>
      <c r="I2" s="428"/>
      <c r="J2" s="428"/>
      <c r="K2" s="428"/>
      <c r="L2" s="428"/>
      <c r="M2" s="428"/>
      <c r="N2" s="428"/>
      <c r="O2" s="61"/>
    </row>
    <row r="3" spans="3:16" ht="60.75" thickBot="1" x14ac:dyDescent="0.25">
      <c r="C3" s="61"/>
      <c r="D3" s="277" t="s">
        <v>13</v>
      </c>
      <c r="E3" s="278" t="s">
        <v>259</v>
      </c>
      <c r="F3" s="278" t="s">
        <v>260</v>
      </c>
      <c r="G3" s="278" t="s">
        <v>261</v>
      </c>
      <c r="H3" s="278" t="s">
        <v>262</v>
      </c>
      <c r="I3" s="278" t="s">
        <v>263</v>
      </c>
      <c r="J3" s="278" t="s">
        <v>264</v>
      </c>
      <c r="K3" s="278" t="s">
        <v>265</v>
      </c>
      <c r="L3" s="278" t="s">
        <v>266</v>
      </c>
      <c r="M3" s="278" t="s">
        <v>267</v>
      </c>
      <c r="N3" s="278" t="s">
        <v>268</v>
      </c>
      <c r="O3" s="278" t="s">
        <v>269</v>
      </c>
    </row>
    <row r="4" spans="3:16" ht="13.5" thickBot="1" x14ac:dyDescent="0.25">
      <c r="C4" s="61"/>
      <c r="D4" s="279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3:16" ht="13.5" thickBot="1" x14ac:dyDescent="0.25">
      <c r="C5" s="61"/>
      <c r="D5" s="279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3:16" x14ac:dyDescent="0.2"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3:16" x14ac:dyDescent="0.2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3:16" ht="52.5" customHeight="1" thickBot="1" x14ac:dyDescent="0.25">
      <c r="C8" s="61"/>
      <c r="D8" s="61"/>
      <c r="E8" s="429" t="s">
        <v>270</v>
      </c>
      <c r="F8" s="429"/>
      <c r="G8" s="429"/>
      <c r="H8" s="429"/>
      <c r="I8" s="429"/>
      <c r="J8" s="429"/>
      <c r="K8" s="429"/>
      <c r="L8" s="61"/>
      <c r="M8" s="61"/>
      <c r="N8" s="61"/>
      <c r="O8" s="61"/>
    </row>
    <row r="9" spans="3:16" ht="72.75" thickBot="1" x14ac:dyDescent="0.25">
      <c r="C9" s="61"/>
      <c r="D9" s="275" t="s">
        <v>13</v>
      </c>
      <c r="E9" s="276" t="s">
        <v>259</v>
      </c>
      <c r="F9" s="276" t="s">
        <v>261</v>
      </c>
      <c r="G9" s="276" t="s">
        <v>271</v>
      </c>
      <c r="H9" s="276" t="s">
        <v>264</v>
      </c>
      <c r="I9" s="276" t="s">
        <v>272</v>
      </c>
      <c r="J9" s="276" t="s">
        <v>267</v>
      </c>
      <c r="K9" s="276" t="s">
        <v>273</v>
      </c>
      <c r="L9" s="276" t="s">
        <v>269</v>
      </c>
      <c r="M9" s="61"/>
      <c r="N9" s="61"/>
      <c r="O9" s="61"/>
    </row>
    <row r="10" spans="3:16" ht="13.5" thickBot="1" x14ac:dyDescent="0.25">
      <c r="C10" s="61"/>
      <c r="D10" s="279"/>
      <c r="E10" s="273"/>
      <c r="F10" s="273"/>
      <c r="G10" s="273"/>
      <c r="H10" s="273"/>
      <c r="I10" s="273"/>
      <c r="J10" s="273"/>
      <c r="K10" s="273"/>
      <c r="L10" s="273"/>
      <c r="M10" s="61"/>
      <c r="N10" s="61"/>
      <c r="O10" s="61"/>
    </row>
    <row r="11" spans="3:16" ht="13.5" thickBot="1" x14ac:dyDescent="0.25">
      <c r="C11" s="61"/>
      <c r="D11" s="279"/>
      <c r="E11" s="273"/>
      <c r="F11" s="273"/>
      <c r="G11" s="273"/>
      <c r="H11" s="273"/>
      <c r="I11" s="273"/>
      <c r="J11" s="273"/>
      <c r="K11" s="273"/>
      <c r="L11" s="273"/>
      <c r="M11" s="61"/>
      <c r="N11" s="61"/>
      <c r="O11" s="61"/>
    </row>
    <row r="12" spans="3:16" x14ac:dyDescent="0.2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</sheetData>
  <mergeCells count="2">
    <mergeCell ref="E2:N2"/>
    <mergeCell ref="E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9</vt:i4>
      </vt:variant>
    </vt:vector>
  </HeadingPairs>
  <TitlesOfParts>
    <vt:vector size="23" baseType="lpstr">
      <vt:lpstr>PROJEKT - INFORMACJE PODSTAWOWE</vt:lpstr>
      <vt:lpstr>DZIAŁANIA</vt:lpstr>
      <vt:lpstr>WSKAŹNIKI</vt:lpstr>
      <vt:lpstr>listy</vt:lpstr>
      <vt:lpstr>ZAGADNIENIA HORYZONTALNE</vt:lpstr>
      <vt:lpstr>FINANSE PODSUMOWANIE</vt:lpstr>
      <vt:lpstr>ŹRÓDŁA FINANSOWANIA</vt:lpstr>
      <vt:lpstr>ZESTAWIENIE WYDATKÓW</vt:lpstr>
      <vt:lpstr>ZESTAWIENIE ZAMÓWIEŃ PUBL.</vt:lpstr>
      <vt:lpstr>cz. fin. 7 - zest. zmian</vt:lpstr>
      <vt:lpstr>LISTA DOKUMENTÓW</vt:lpstr>
      <vt:lpstr>HARMONOGRAM</vt:lpstr>
      <vt:lpstr>OŚWIADCZENIA BENEFICJENTA</vt:lpstr>
      <vt:lpstr>OŚWIADCZENIA OPERATORA</vt:lpstr>
      <vt:lpstr>'ZESTAWIENIE ZAMÓWIEŃ PUBL.'!_Hlk456381763</vt:lpstr>
      <vt:lpstr>'ZESTAWIENIE ZAMÓWIEŃ PUBL.'!_Hlk456382093</vt:lpstr>
      <vt:lpstr>kategorie20</vt:lpstr>
      <vt:lpstr>kategorieFWD</vt:lpstr>
      <vt:lpstr>DZIAŁANIA!Obszar_wydruku</vt:lpstr>
      <vt:lpstr>'FINANSE PODSUMOWANIE'!Obszar_wydruku</vt:lpstr>
      <vt:lpstr>HARMONOGRAM!Obszar_wydruku</vt:lpstr>
      <vt:lpstr>'OŚWIADCZENIA BENEFICJENTA'!Obszar_wydruku</vt:lpstr>
      <vt:lpstr>'OŚWIADCZENIA OPERATORA'!Obszar_wydruku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MSWiA</cp:lastModifiedBy>
  <cp:lastPrinted>2016-05-19T11:23:17Z</cp:lastPrinted>
  <dcterms:created xsi:type="dcterms:W3CDTF">1997-02-26T13:46:56Z</dcterms:created>
  <dcterms:modified xsi:type="dcterms:W3CDTF">2019-11-08T14:32:29Z</dcterms:modified>
</cp:coreProperties>
</file>