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30" yWindow="75" windowWidth="9435" windowHeight="4545" tabRatio="601" firstSheet="6" activeTab="6"/>
  </bookViews>
  <sheets>
    <sheet name="PROJEKT - INFORMACJE PODSTAWOWE" sheetId="1" r:id="rId1"/>
    <sheet name="DZIAŁANIA" sheetId="4" r:id="rId2"/>
    <sheet name="WSKAŹNIKI" sheetId="5" r:id="rId3"/>
    <sheet name="ZAGADNIENIA HORYZONTALNE" sheetId="24" r:id="rId4"/>
    <sheet name="FINANSE PODSUMOWANIE" sheetId="14" r:id="rId5"/>
    <sheet name="ŹRÓDŁA FINANSOWANIA" sheetId="15" r:id="rId6"/>
    <sheet name="ZESTAWIENIE WYDATKÓW" sheetId="20" r:id="rId7"/>
    <sheet name="LISTA DOKUMENTÓW" sheetId="16" r:id="rId8"/>
    <sheet name="cz. fin. 7 - zest. zmian" sheetId="17" state="hidden" r:id="rId9"/>
    <sheet name="HARMONOGRAM" sheetId="21" r:id="rId10"/>
    <sheet name="OŚWIADCZENIA BENEFICJENTA" sheetId="8" r:id="rId11"/>
    <sheet name="OŚWIADCZENIA OPERATORA" sheetId="22" r:id="rId12"/>
  </sheets>
  <definedNames>
    <definedName name="_xlnm._FilterDatabase" localSheetId="7" hidden="1">'LISTA DOKUMENTÓW'!$A$4:$U$30</definedName>
    <definedName name="_xlnm._FilterDatabase" localSheetId="2" hidden="1">WSKAŹNIKI!$AE$16:$AE$17</definedName>
    <definedName name="_xlnm._FilterDatabase" localSheetId="3" hidden="1">'ZAGADNIENIA HORYZONTALNE'!$AE$5:$AE$6</definedName>
    <definedName name="_xlnm.Print_Area" localSheetId="1">DZIAŁANIA!$A$1:$W$34</definedName>
    <definedName name="_xlnm.Print_Area" localSheetId="4">'FINANSE PODSUMOWANIE'!$A$1:$AC$46</definedName>
    <definedName name="_xlnm.Print_Area" localSheetId="9">HARMONOGRAM!$A$1:$S$42</definedName>
    <definedName name="_xlnm.Print_Area" localSheetId="7">'LISTA DOKUMENTÓW'!$A$1:$U$35</definedName>
    <definedName name="_xlnm.Print_Area" localSheetId="10">'OŚWIADCZENIA BENEFICJENTA'!$A$1:$L$18</definedName>
    <definedName name="_xlnm.Print_Area" localSheetId="11">'OŚWIADCZENIA OPERATORA'!$A$2:$J$50</definedName>
    <definedName name="_xlnm.Print_Area" localSheetId="0">'PROJEKT - INFORMACJE PODSTAWOWE'!$A$1:$Y$34</definedName>
    <definedName name="_xlnm.Print_Area" localSheetId="2">WSKAŹNIKI!$A$1:$AC$20</definedName>
    <definedName name="_xlnm.Print_Area" localSheetId="3">'ZAGADNIENIA HORYZONTALNE'!$A$1:$AC$14</definedName>
    <definedName name="_xlnm.Print_Area" localSheetId="6">'ZESTAWIENIE WYDATKÓW'!$A$2:$G$41</definedName>
    <definedName name="_xlnm.Print_Area" localSheetId="5">'ŹRÓDŁA FINANSOWANIA'!$A$2:$S$23</definedName>
  </definedNames>
  <calcPr calcId="125725"/>
</workbook>
</file>

<file path=xl/calcChain.xml><?xml version="1.0" encoding="utf-8"?>
<calcChain xmlns="http://schemas.openxmlformats.org/spreadsheetml/2006/main">
  <c r="N9" i="21"/>
  <c r="Q27" i="16"/>
  <c r="P27"/>
  <c r="O27"/>
  <c r="N27"/>
  <c r="E36" i="20"/>
  <c r="F36" s="1"/>
  <c r="E35"/>
  <c r="G35" s="1"/>
  <c r="E34"/>
  <c r="F34" s="1"/>
  <c r="D33"/>
  <c r="C33"/>
  <c r="B33"/>
  <c r="E32"/>
  <c r="F32" s="1"/>
  <c r="E31"/>
  <c r="G31" s="1"/>
  <c r="E30"/>
  <c r="F30" s="1"/>
  <c r="D29"/>
  <c r="C29"/>
  <c r="B29"/>
  <c r="E28"/>
  <c r="F28" s="1"/>
  <c r="E27"/>
  <c r="G27" s="1"/>
  <c r="E26"/>
  <c r="F26" s="1"/>
  <c r="D25"/>
  <c r="C25"/>
  <c r="B25"/>
  <c r="E24"/>
  <c r="F24" s="1"/>
  <c r="E23"/>
  <c r="G23" s="1"/>
  <c r="F22"/>
  <c r="E22"/>
  <c r="G22" s="1"/>
  <c r="D21"/>
  <c r="C21"/>
  <c r="B21"/>
  <c r="E20"/>
  <c r="F20" s="1"/>
  <c r="E19"/>
  <c r="G19" s="1"/>
  <c r="E18"/>
  <c r="F18" s="1"/>
  <c r="D17"/>
  <c r="C17"/>
  <c r="B17"/>
  <c r="E16"/>
  <c r="F16" s="1"/>
  <c r="E15"/>
  <c r="G15" s="1"/>
  <c r="E14"/>
  <c r="F14" s="1"/>
  <c r="D13"/>
  <c r="C13"/>
  <c r="B13"/>
  <c r="C9"/>
  <c r="D9"/>
  <c r="B9"/>
  <c r="E11"/>
  <c r="G11" s="1"/>
  <c r="E12"/>
  <c r="G12" s="1"/>
  <c r="C5"/>
  <c r="C37" s="1"/>
  <c r="D5"/>
  <c r="D37" s="1"/>
  <c r="B5"/>
  <c r="B37" s="1"/>
  <c r="E25" l="1"/>
  <c r="G25" s="1"/>
  <c r="E33"/>
  <c r="G33" s="1"/>
  <c r="E29"/>
  <c r="F29" s="1"/>
  <c r="E13"/>
  <c r="G13" s="1"/>
  <c r="E21"/>
  <c r="F35"/>
  <c r="F33"/>
  <c r="G34"/>
  <c r="G36"/>
  <c r="F12"/>
  <c r="F15"/>
  <c r="G21"/>
  <c r="F11"/>
  <c r="F13"/>
  <c r="E17"/>
  <c r="G17" s="1"/>
  <c r="F19"/>
  <c r="F31"/>
  <c r="G30"/>
  <c r="G32"/>
  <c r="G26"/>
  <c r="F27"/>
  <c r="G28"/>
  <c r="F21"/>
  <c r="F23"/>
  <c r="G24"/>
  <c r="G18"/>
  <c r="G20"/>
  <c r="G14"/>
  <c r="G16"/>
  <c r="N7" i="15"/>
  <c r="N8"/>
  <c r="N9"/>
  <c r="N10"/>
  <c r="N12"/>
  <c r="H6"/>
  <c r="H11" s="1"/>
  <c r="K6"/>
  <c r="K11" s="1"/>
  <c r="E6"/>
  <c r="E11" s="1"/>
  <c r="E13" s="1"/>
  <c r="O9" i="14"/>
  <c r="F25" i="20" l="1"/>
  <c r="G29"/>
  <c r="F17"/>
  <c r="D7" i="21"/>
  <c r="D12" s="1"/>
  <c r="N6" i="15"/>
  <c r="N11" s="1"/>
  <c r="K13"/>
  <c r="O24" i="16"/>
  <c r="P24"/>
  <c r="Q24"/>
  <c r="O21"/>
  <c r="P21"/>
  <c r="Q21"/>
  <c r="O18"/>
  <c r="P18"/>
  <c r="Q18"/>
  <c r="O15"/>
  <c r="O12" s="1"/>
  <c r="P15"/>
  <c r="Q15"/>
  <c r="Q12" s="1"/>
  <c r="O9"/>
  <c r="P9"/>
  <c r="Q9"/>
  <c r="O6"/>
  <c r="P6"/>
  <c r="Q6"/>
  <c r="N18"/>
  <c r="N15"/>
  <c r="E6" i="20"/>
  <c r="F6" s="1"/>
  <c r="E7"/>
  <c r="F7" s="1"/>
  <c r="E8"/>
  <c r="F8" s="1"/>
  <c r="E9"/>
  <c r="G9" s="1"/>
  <c r="E10"/>
  <c r="F10" s="1"/>
  <c r="E5"/>
  <c r="N8" i="21"/>
  <c r="N10"/>
  <c r="N11"/>
  <c r="E7"/>
  <c r="E12" s="1"/>
  <c r="F7"/>
  <c r="F12" s="1"/>
  <c r="G7"/>
  <c r="G12" s="1"/>
  <c r="H7"/>
  <c r="H12" s="1"/>
  <c r="I7"/>
  <c r="I12" s="1"/>
  <c r="J7"/>
  <c r="J12" s="1"/>
  <c r="K7"/>
  <c r="K12" s="1"/>
  <c r="L7"/>
  <c r="L12" s="1"/>
  <c r="M7"/>
  <c r="M12" s="1"/>
  <c r="N24" i="16"/>
  <c r="N21"/>
  <c r="N9"/>
  <c r="N6"/>
  <c r="K12" i="17"/>
  <c r="K13"/>
  <c r="K14"/>
  <c r="K15"/>
  <c r="K16"/>
  <c r="K17"/>
  <c r="K11"/>
  <c r="J17"/>
  <c r="J16"/>
  <c r="J12"/>
  <c r="J13"/>
  <c r="J14"/>
  <c r="J15"/>
  <c r="J11"/>
  <c r="E17"/>
  <c r="H17" s="1"/>
  <c r="E16"/>
  <c r="H16"/>
  <c r="E12"/>
  <c r="H12"/>
  <c r="E13"/>
  <c r="H13" s="1"/>
  <c r="E14"/>
  <c r="H14"/>
  <c r="E15"/>
  <c r="H15"/>
  <c r="E11"/>
  <c r="H11" s="1"/>
  <c r="G18"/>
  <c r="K18"/>
  <c r="F18"/>
  <c r="C18"/>
  <c r="D18"/>
  <c r="B18"/>
  <c r="J18"/>
  <c r="E18"/>
  <c r="H18"/>
  <c r="P12" i="16"/>
  <c r="G10" i="20"/>
  <c r="N30" i="16" l="1"/>
  <c r="N12"/>
  <c r="G5" i="20"/>
  <c r="E37"/>
  <c r="O30" i="16"/>
  <c r="G6" i="20"/>
  <c r="P30" i="16"/>
  <c r="H13" i="15"/>
  <c r="N13" s="1"/>
  <c r="Q30" i="16"/>
  <c r="G37" i="20"/>
  <c r="N12" i="21"/>
  <c r="N7"/>
  <c r="F9" i="20"/>
  <c r="G8"/>
  <c r="G7"/>
  <c r="F5"/>
  <c r="O28" i="14"/>
  <c r="O17"/>
  <c r="O21" s="1"/>
  <c r="F37" i="20" l="1"/>
  <c r="Q10" i="15"/>
  <c r="Q6"/>
  <c r="AC9" i="14"/>
</calcChain>
</file>

<file path=xl/sharedStrings.xml><?xml version="1.0" encoding="utf-8"?>
<sst xmlns="http://schemas.openxmlformats.org/spreadsheetml/2006/main" count="337" uniqueCount="238">
  <si>
    <t>1. INFORMACJE O PROJEKCIE</t>
  </si>
  <si>
    <t>L.p.</t>
  </si>
  <si>
    <t>Nieistotne lub mało znaczące dla realizacji projektu</t>
  </si>
  <si>
    <t>Ważne dla realizacji projektu</t>
  </si>
  <si>
    <t>Kluczowe dla realizacji projektu</t>
  </si>
  <si>
    <t>opcjonalnie drugi podpis</t>
  </si>
  <si>
    <t>dzień</t>
  </si>
  <si>
    <t>miesiąc</t>
  </si>
  <si>
    <t xml:space="preserve">rok </t>
  </si>
  <si>
    <t>rok</t>
  </si>
  <si>
    <t>1a</t>
  </si>
  <si>
    <t>X</t>
  </si>
  <si>
    <t>Istnieje możliwość dodawania wierszy do tabeli</t>
  </si>
  <si>
    <t>Data zapłaty [5.9]</t>
  </si>
  <si>
    <t>Inne jakie?</t>
  </si>
  <si>
    <t>2. OPIS ZREALIZOWANYCH DZIAŁAŃ</t>
  </si>
  <si>
    <t xml:space="preserve">Całkowita kwota kosztów kwalifikowalnych      </t>
  </si>
  <si>
    <t>Lp.</t>
  </si>
  <si>
    <t>nie dotyczy</t>
  </si>
  <si>
    <t xml:space="preserve">suma </t>
  </si>
  <si>
    <t xml:space="preserve">                                                                                                                                                                
</t>
  </si>
  <si>
    <t xml:space="preserve">7. ZESTAWIENIE ZMIAN  W KATEGORIACH WZGLĘDEM PLANOWANEGO BUDŻETU  w  PLN </t>
  </si>
  <si>
    <t>[7.4]</t>
  </si>
  <si>
    <t>[7.3]</t>
  </si>
  <si>
    <t>[7.5]</t>
  </si>
  <si>
    <t>[7.6]</t>
  </si>
  <si>
    <r>
      <t xml:space="preserve">Uzasadnienie </t>
    </r>
    <r>
      <rPr>
        <b/>
        <u/>
        <sz val="12"/>
        <rFont val="Arial CE"/>
        <charset val="238"/>
      </rPr>
      <t>bieżącej</t>
    </r>
    <r>
      <rPr>
        <b/>
        <sz val="12"/>
        <rFont val="Arial CE"/>
        <charset val="238"/>
      </rPr>
      <t xml:space="preserve"> zmiany w kategorii zgodnie z pismem z dnia:  
</t>
    </r>
  </si>
  <si>
    <t xml:space="preserve">Kwota przesunięć w danym okresie sprawozdawczym  
 in "-"
</t>
  </si>
  <si>
    <t xml:space="preserve">Kwota przesunięć w danym okresie sprawozdawczym  
 in "+"
</t>
  </si>
  <si>
    <t>[7.7]</t>
  </si>
  <si>
    <t>[7.8]</t>
  </si>
  <si>
    <t>[7.9]</t>
  </si>
  <si>
    <t>[7.10]</t>
  </si>
  <si>
    <t>Grupy/ kategorie</t>
  </si>
  <si>
    <t>`</t>
  </si>
  <si>
    <t xml:space="preserve">*Niniejszą część Raportu wypełniają tylko Beneficjenci, którzy planowane zmiany zgłosili w trybie i terminie zgodnym z zapisami art.14 umowy finansowej </t>
  </si>
  <si>
    <r>
      <t xml:space="preserve">Kwota w budżecie  po </t>
    </r>
    <r>
      <rPr>
        <b/>
        <u/>
        <sz val="12"/>
        <rFont val="Arial CE"/>
        <charset val="238"/>
      </rPr>
      <t xml:space="preserve">dotychczasowych </t>
    </r>
    <r>
      <rPr>
        <b/>
        <sz val="12"/>
        <rFont val="Arial CE"/>
        <charset val="238"/>
      </rPr>
      <t xml:space="preserve">zmianach 
</t>
    </r>
  </si>
  <si>
    <t>np.. 20.05.2013</t>
  </si>
  <si>
    <t xml:space="preserve">Łączna kwota dofinansowania wydatkowanego przez Beneficjenta             </t>
  </si>
  <si>
    <t>Okresy wydatkowania w roku kalendarzowym</t>
  </si>
  <si>
    <t>III</t>
  </si>
  <si>
    <t>I</t>
  </si>
  <si>
    <t>II</t>
  </si>
  <si>
    <t>Źródła finansowania kosztów kwalifikowalnych projektu</t>
  </si>
  <si>
    <t>1.</t>
  </si>
  <si>
    <t>2.</t>
  </si>
  <si>
    <r>
      <rPr>
        <b/>
        <sz val="12"/>
        <color indexed="10"/>
        <rFont val="Arial CE"/>
        <charset val="238"/>
      </rPr>
      <t>UWAGA:</t>
    </r>
    <r>
      <rPr>
        <b/>
        <sz val="10"/>
        <color indexed="10"/>
        <rFont val="Arial CE"/>
        <charset val="238"/>
      </rPr>
      <t xml:space="preserve"> Koszty pośrednie nie mogą przekroczyć kwoty wskazanej w art. 5 ust. 7 zawartej umowy finansowej. </t>
    </r>
  </si>
  <si>
    <t xml:space="preserve">Kwota wkładu własnego finansowego                                    </t>
  </si>
  <si>
    <t>Źródła finansowania / Rodzaj wydatków</t>
  </si>
  <si>
    <t>Dofinansowanie, w tym:</t>
  </si>
  <si>
    <t xml:space="preserve">Istnieje możliwość dodawania do tabeli nowych wierszy </t>
  </si>
  <si>
    <t xml:space="preserve">Suma dotychczasowych przesunięć 
 in "-"
</t>
  </si>
  <si>
    <t xml:space="preserve">Suma dotychczasowych przesunięć 
 in "+"
</t>
  </si>
  <si>
    <t>[7.11]</t>
  </si>
  <si>
    <t>[7.12]</t>
  </si>
  <si>
    <r>
      <t>Kwota przesunięć w poprzednich okresach sprawozdawczych 
 in "-"</t>
    </r>
    <r>
      <rPr>
        <b/>
        <u/>
        <sz val="12"/>
        <rFont val="Arial CE"/>
        <charset val="238"/>
      </rPr>
      <t xml:space="preserve"> (narastająco)</t>
    </r>
    <r>
      <rPr>
        <b/>
        <sz val="12"/>
        <rFont val="Arial CE"/>
        <charset val="238"/>
      </rPr>
      <t xml:space="preserve">
</t>
    </r>
  </si>
  <si>
    <r>
      <t xml:space="preserve">Kwota przesunięć w poprzednich okresach sprawozdawczych  
 in "+" </t>
    </r>
    <r>
      <rPr>
        <b/>
        <u/>
        <sz val="12"/>
        <rFont val="Arial CE"/>
        <charset val="238"/>
      </rPr>
      <t>(narastająco)</t>
    </r>
    <r>
      <rPr>
        <b/>
        <sz val="12"/>
        <rFont val="Arial CE"/>
        <charset val="238"/>
      </rPr>
      <t xml:space="preserve">
</t>
    </r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</si>
  <si>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z</t>
    </r>
    <r>
      <rPr>
        <sz val="10"/>
        <rFont val="Arial CE"/>
        <charset val="238"/>
      </rPr>
      <t>aświadczam, że szczegółowo zweryfikowałem/am dane pod względem merytorycznym oraz, że stan zaawansowania rzeczowego realizacji projektu i jego poszczególnych działań oraz wskaźników jest zgodny z rzeczywistym.</t>
    </r>
  </si>
  <si>
    <r>
      <t xml:space="preserve">Kwota w budżecie po </t>
    </r>
    <r>
      <rPr>
        <b/>
        <u/>
        <sz val="12"/>
        <rFont val="Arial CE"/>
        <charset val="238"/>
      </rPr>
      <t xml:space="preserve">bieżących </t>
    </r>
    <r>
      <rPr>
        <b/>
        <sz val="12"/>
        <rFont val="Arial CE"/>
        <charset val="238"/>
      </rPr>
      <t xml:space="preserve">zmianach opisanych w kolumnie [7.10]
</t>
    </r>
  </si>
  <si>
    <t xml:space="preserve">Kwota całkowitych kosztów kwalifikowalnych projektu   (z pola  [4.4]) </t>
  </si>
  <si>
    <t xml:space="preserve">20% z ww. kwoty, tj. maksymalna kwota kumulatywnych przesunięć finansowych pomiędzy kategoriami </t>
  </si>
  <si>
    <t>[7.1]</t>
  </si>
  <si>
    <t>[7.2]</t>
  </si>
  <si>
    <t xml:space="preserve">Planowane finansowanie kosztów kwalifikowalnych projektu </t>
  </si>
  <si>
    <t>L.p</t>
  </si>
  <si>
    <t>możliwość dodania kolejnych wierszy do tabeli</t>
  </si>
  <si>
    <t>możliwość dodawania wierszy</t>
  </si>
  <si>
    <t>1. Prace budowlane i konserwatorskie (dotyczy również zabytków ruchomych)</t>
  </si>
  <si>
    <t>2. Zakup sprzętu i wyposażenia</t>
  </si>
  <si>
    <t>3. Opinie / ekspertyzy</t>
  </si>
  <si>
    <t>4. Digitalizacja zbiorów</t>
  </si>
  <si>
    <t>5. Zarządzanie projektem</t>
  </si>
  <si>
    <t>7. Inne kontrakty</t>
  </si>
  <si>
    <t>6. Informajca i promocja projektu</t>
  </si>
  <si>
    <r>
      <t xml:space="preserve">Kwota  planowanego wydatku
</t>
    </r>
    <r>
      <rPr>
        <sz val="12"/>
        <rFont val="Arial CE"/>
        <charset val="238"/>
      </rPr>
      <t xml:space="preserve">
</t>
    </r>
  </si>
  <si>
    <t>Wydatki niekwalifikowalne w tym VAT możliwy do odzyskania</t>
  </si>
  <si>
    <t>1 b</t>
  </si>
  <si>
    <t xml:space="preserve">Przychód osiągnięty                    </t>
  </si>
  <si>
    <t xml:space="preserve">Przychód wydatkowany              </t>
  </si>
  <si>
    <r>
      <t xml:space="preserve"> Zestawienie wydatków </t>
    </r>
    <r>
      <rPr>
        <b/>
        <sz val="12"/>
        <rFont val="Arial CE"/>
        <charset val="238"/>
      </rPr>
      <t>poniesionych w okresie rozliczeniowym - w PLN</t>
    </r>
  </si>
  <si>
    <t>%</t>
  </si>
  <si>
    <t xml:space="preserve">Szczegółowy opis stanu realizacji działań w okresie sprawozdawczym </t>
  </si>
  <si>
    <t>Finansowanie narastająco</t>
  </si>
  <si>
    <t xml:space="preserve">Wkład własny finansowy </t>
  </si>
  <si>
    <t>SUMA</t>
  </si>
  <si>
    <t xml:space="preserve">
Kwota wydatkowana w  okresie sprawozdawczym  
</t>
  </si>
  <si>
    <r>
      <rPr>
        <b/>
        <sz val="12"/>
        <color indexed="10"/>
        <rFont val="Arial CE"/>
        <charset val="238"/>
      </rPr>
      <t xml:space="preserve">UWAGA: </t>
    </r>
    <r>
      <rPr>
        <b/>
        <sz val="10"/>
        <color indexed="10"/>
        <rFont val="Arial CE"/>
        <charset val="238"/>
      </rPr>
      <t xml:space="preserve">Koszty działania </t>
    </r>
    <r>
      <rPr>
        <b/>
        <i/>
        <sz val="10"/>
        <color indexed="10"/>
        <rFont val="Arial CE"/>
        <charset val="238"/>
      </rPr>
      <t xml:space="preserve">Zarządzanie projektem </t>
    </r>
    <r>
      <rPr>
        <b/>
        <sz val="10"/>
        <color indexed="10"/>
        <rFont val="Arial CE"/>
        <charset val="238"/>
      </rPr>
      <t xml:space="preserve">nie mogą ulec zwiększeniu. </t>
    </r>
  </si>
  <si>
    <t xml:space="preserve">
Nazwa wydatku
</t>
  </si>
  <si>
    <t xml:space="preserve">
Data wystawienia dokumentu 
</t>
  </si>
  <si>
    <t xml:space="preserve">
Nr ewidencji księgowej 
</t>
  </si>
  <si>
    <t xml:space="preserve">
 Data zapłaty 
</t>
  </si>
  <si>
    <t xml:space="preserve">
Kwota wydatku kwalifikowalnego
</t>
  </si>
  <si>
    <t>Przyznane dofinansowanie z Programu [%]</t>
  </si>
  <si>
    <r>
      <t xml:space="preserve">
Wydatki poniesione w  okresie sprawozdawczym </t>
    </r>
    <r>
      <rPr>
        <sz val="11"/>
        <rFont val="Arial CE"/>
        <charset val="238"/>
      </rPr>
      <t xml:space="preserve">
</t>
    </r>
  </si>
  <si>
    <t xml:space="preserve">
Udział [%] źródeł finansowania  w stosunku do całkowitych wydatków kwalifikowalnych
</t>
  </si>
  <si>
    <r>
      <t xml:space="preserve">Uwagi                                                
</t>
    </r>
    <r>
      <rPr>
        <sz val="11"/>
        <rFont val="Arial CE"/>
        <charset val="238"/>
      </rPr>
      <t xml:space="preserve">Proszę podać źródło i kalkulację uzyskanego przychodu oraz wskazać działania w projekcie, na które został przeznaczony.
</t>
    </r>
  </si>
  <si>
    <t xml:space="preserve">
Sposób zapłaty 
</t>
  </si>
  <si>
    <t xml:space="preserve">
Kwota VAT niekwalifikowalny 
</t>
  </si>
  <si>
    <t xml:space="preserve">
Kwota wydatku niekwalifikowalnego 
</t>
  </si>
  <si>
    <t xml:space="preserve">
Kwota wydatków z poprzednich okresów sprawozdawczych (raportów okresowych) narastająco   
</t>
  </si>
  <si>
    <r>
      <rPr>
        <sz val="12"/>
        <rFont val="Arial CE"/>
        <charset val="238"/>
      </rPr>
      <t xml:space="preserve">UWAGA: </t>
    </r>
    <r>
      <rPr>
        <sz val="10"/>
        <rFont val="Arial CE"/>
        <charset val="238"/>
      </rPr>
      <t xml:space="preserve">Koszty działania </t>
    </r>
    <r>
      <rPr>
        <i/>
        <sz val="10"/>
        <rFont val="Arial CE"/>
        <charset val="238"/>
      </rPr>
      <t xml:space="preserve">Zarządzanie projektem </t>
    </r>
    <r>
      <rPr>
        <sz val="10"/>
        <rFont val="Arial CE"/>
        <charset val="238"/>
      </rPr>
      <t xml:space="preserve">nie mogą ulec zwiększeniu. </t>
    </r>
  </si>
  <si>
    <t xml:space="preserve">Numer raportu </t>
  </si>
  <si>
    <t xml:space="preserve">Początkowa data okresu sprawozdawczego </t>
  </si>
  <si>
    <t>Końcowa data okresu sprawozdawczego</t>
  </si>
  <si>
    <t xml:space="preserve">Tytuł projektu </t>
  </si>
  <si>
    <t>Rzeczywista data rozpoczęcia realizacji projektu</t>
  </si>
  <si>
    <t xml:space="preserve">Planowana data zakończenia rzeczowego projektu </t>
  </si>
  <si>
    <t xml:space="preserve">Planowana data zakończenia finansowego projektu </t>
  </si>
  <si>
    <t xml:space="preserve">Pełna nazwa Beneficjenta </t>
  </si>
  <si>
    <t xml:space="preserve">Osoba do kontaktu </t>
  </si>
  <si>
    <t xml:space="preserve">Adres </t>
  </si>
  <si>
    <t xml:space="preserve">Telefon </t>
  </si>
  <si>
    <t xml:space="preserve">Faks </t>
  </si>
  <si>
    <t xml:space="preserve">E-mail </t>
  </si>
  <si>
    <t>Opis stanu realizacji działania</t>
  </si>
  <si>
    <t xml:space="preserve">Stopień rzeczowej realizacji działania (%) </t>
  </si>
  <si>
    <t xml:space="preserve">Stopień rzeczowego zaawansowania realizacji projektu </t>
  </si>
  <si>
    <t>Nazwa wskaźnika</t>
  </si>
  <si>
    <t xml:space="preserve">Wartość bazowa </t>
  </si>
  <si>
    <t>Wartość docelowa określona w Planie Wdrażania Projektu</t>
  </si>
  <si>
    <t xml:space="preserve">Wartość osiągnięta od początku realizacji projektu (narastająco) </t>
  </si>
  <si>
    <t xml:space="preserve">Stopień realizacji wskaźnika (%) </t>
  </si>
  <si>
    <t>3. WSKAŹNIKI REALIZACJI PROJEKTU</t>
  </si>
  <si>
    <t>3.1. WSKAŹNIKI REZULTATU</t>
  </si>
  <si>
    <t>Rezultat</t>
  </si>
  <si>
    <t>Rozwój i doskonalenie struktur, systemów i wyposażenia technicznego w celu poprawy wdrażania dorobku Schengen</t>
  </si>
  <si>
    <t>Zwiększone zdolności służb w zapobieganiu i zwalczaniu przestępczości transgranicznej i zorganizowanej, w tym handlu ludźmi i migracji grup przestępczych</t>
  </si>
  <si>
    <t>Wzmocniona współpraca między władzami a właściwymi podmiotami zainteresowanymi, w tym organizacjami pozarządowymi, przy udzielaniu pomocy ofiarom handlu ludźmi</t>
  </si>
  <si>
    <t>Produkt</t>
  </si>
  <si>
    <t>3.2. WSKAŹNIKI PRODUKTU</t>
  </si>
  <si>
    <t>Wzrost wiedzy funkcjonariuszy o dorobku prawnym Schengen i poprawa umiejętności wykorzystywania sprzętu związanego z Schengen</t>
  </si>
  <si>
    <t>Liczba funkcjonariuszy przeszkolonych w zakresie istotnego dorobku prawnego Schengen i wykorzystania sprzętu związanego z Schengen</t>
  </si>
  <si>
    <t>Liczba funkcjonariuszy uczestniczących w szkoleniach językowych</t>
  </si>
  <si>
    <t>Podniesienie kwalifikacji językowych funkcjonariuszy</t>
  </si>
  <si>
    <t>Ustanowienie krajowych i regionalnych struktur przeciwdziałających handlowi ludźmi</t>
  </si>
  <si>
    <t>Liczba ustanowionych krajowych lub regionalnych struktur przeciwdziałających handlowi ludźmi</t>
  </si>
  <si>
    <r>
      <t xml:space="preserve">4. ZAGADNIENIA PRZEKROJOWE I HORYZONTALNE </t>
    </r>
    <r>
      <rPr>
        <b/>
        <sz val="14"/>
        <color indexed="10"/>
        <rFont val="Arial CE"/>
        <charset val="238"/>
      </rPr>
      <t>*</t>
    </r>
  </si>
  <si>
    <r>
      <rPr>
        <b/>
        <sz val="12"/>
        <color indexed="10"/>
        <rFont val="Arial CE"/>
        <charset val="238"/>
      </rPr>
      <t>*</t>
    </r>
    <r>
      <rPr>
        <b/>
        <sz val="10"/>
        <rFont val="Arial CE"/>
        <charset val="238"/>
      </rPr>
      <t xml:space="preserve"> Wypełnić o ile dotyczy</t>
    </r>
  </si>
  <si>
    <t xml:space="preserve">Zrównowazony rozwój - aspekt środowiskowy </t>
  </si>
  <si>
    <t>Zrównowazony rozwój - aspekt ekonomiczny</t>
  </si>
  <si>
    <t xml:space="preserve">Zrównowazony rozwój - aspekt społeczny </t>
  </si>
  <si>
    <t xml:space="preserve">Równość płci </t>
  </si>
  <si>
    <t>Zamówienia publiczne</t>
  </si>
  <si>
    <t>Stosunki bilateralne</t>
  </si>
  <si>
    <t xml:space="preserve">Opis działań w kierunku realizacji zagadnień horyzontalnych i przekrojowych w danym okresie sprawozdawczym </t>
  </si>
  <si>
    <t>5. PODSUMOWANIE CZĘŚCI FINANSOWEJ PROJEKTU</t>
  </si>
  <si>
    <t xml:space="preserve">Koszty niekwalifikowalne                                                     </t>
  </si>
  <si>
    <t xml:space="preserve">Kwota wkładu własnego niefinansowego (wolontariat)                                    </t>
  </si>
  <si>
    <r>
      <t>Całkowit</t>
    </r>
    <r>
      <rPr>
        <sz val="10"/>
        <rFont val="Arial CE"/>
        <charset val="238"/>
      </rPr>
      <t xml:space="preserve">y </t>
    </r>
    <r>
      <rPr>
        <b/>
        <sz val="10"/>
        <rFont val="Arial CE"/>
        <charset val="238"/>
      </rPr>
      <t>koszt projektu</t>
    </r>
    <r>
      <rPr>
        <sz val="10"/>
        <rFont val="Arial CE"/>
        <charset val="238"/>
      </rPr>
      <t xml:space="preserve">                                                    </t>
    </r>
  </si>
  <si>
    <t xml:space="preserve">ze środków NMF </t>
  </si>
  <si>
    <t xml:space="preserve">Wartość procentowa otrzymanego dofinansowania </t>
  </si>
  <si>
    <t xml:space="preserve">Kwota wnioskowanej zaliczki**                       </t>
  </si>
  <si>
    <t>** - dotyczy systemu zaliczkowego</t>
  </si>
  <si>
    <t xml:space="preserve">Kwota zwróconego dofinansowania ze środków NMF                                </t>
  </si>
  <si>
    <t xml:space="preserve"> </t>
  </si>
  <si>
    <t xml:space="preserve">
Kwota wydatków z poprzednich okresów sprawozdawczych (raportów okresowych) narastająco  
</t>
  </si>
  <si>
    <t xml:space="preserve">
Suma dotychczas poniesionych wydatków 
</t>
  </si>
  <si>
    <t xml:space="preserve">Wkład własny niefinansowy </t>
  </si>
  <si>
    <t>1 a</t>
  </si>
  <si>
    <t xml:space="preserve">środki NMF </t>
  </si>
  <si>
    <t xml:space="preserve">Wydatkowanie uzyskanego nieplanowanego przychodu w  PLN (proszę wypełnić jeżeli dotyczy)
</t>
  </si>
  <si>
    <t xml:space="preserve">
Planowane wydatki wg. aktualnego Planu Wdrażania Projektu 
</t>
  </si>
  <si>
    <t xml:space="preserve">
Suma wszystkich wydatków 
                                  </t>
  </si>
  <si>
    <t xml:space="preserve">
Kwota pozostała do wydatkowania 
</t>
  </si>
  <si>
    <r>
      <t xml:space="preserve">
Procent [%] wykonania budżetu w stosunku do planu   
</t>
    </r>
    <r>
      <rPr>
        <b/>
        <sz val="11"/>
        <rFont val="Arial CE"/>
        <charset val="238"/>
      </rPr>
      <t xml:space="preserve">
</t>
    </r>
  </si>
  <si>
    <t xml:space="preserve">
Kwota wg aktualnego Planu Wdrażania Projektu 
</t>
  </si>
  <si>
    <r>
      <rPr>
        <sz val="12"/>
        <rFont val="Arial CE"/>
        <charset val="238"/>
      </rPr>
      <t>UWAGA: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Koszty pośrednie</t>
    </r>
    <r>
      <rPr>
        <sz val="10"/>
        <rFont val="Arial CE"/>
        <charset val="238"/>
      </rPr>
      <t xml:space="preserve"> nie mogą przekroczyć kwoty wskazanej w art. 5 zawartej umowy finansowej/porozumienia finansowego. </t>
    </r>
  </si>
  <si>
    <t xml:space="preserve">
Nazwa/Typ dokumentu, nr…
</t>
  </si>
  <si>
    <r>
      <rPr>
        <b/>
        <sz val="12"/>
        <color indexed="10"/>
        <rFont val="Arial CE"/>
        <charset val="238"/>
      </rPr>
      <t>UWAGA:</t>
    </r>
    <r>
      <rPr>
        <b/>
        <sz val="10"/>
        <color indexed="10"/>
        <rFont val="Arial CE"/>
        <charset val="238"/>
      </rPr>
      <t xml:space="preserve"> </t>
    </r>
    <r>
      <rPr>
        <b/>
        <i/>
        <sz val="10"/>
        <color indexed="10"/>
        <rFont val="Arial CE"/>
        <charset val="238"/>
      </rPr>
      <t>Koszty pośrednie</t>
    </r>
    <r>
      <rPr>
        <b/>
        <sz val="10"/>
        <color indexed="10"/>
        <rFont val="Arial CE"/>
        <charset val="238"/>
      </rPr>
      <t xml:space="preserve"> nie mogą przekroczyć kwoty wskazanej w art. 5 zawartej umowy finansowej/porozumienia finansowego. </t>
    </r>
  </si>
  <si>
    <t>1b</t>
  </si>
  <si>
    <t xml:space="preserve">ze środków  NMF </t>
  </si>
  <si>
    <t>Zaświadczam, że jestem upoważniony do podpisania niniejszego Raportu oraz:</t>
  </si>
  <si>
    <t>Imię i nazwisko</t>
  </si>
  <si>
    <t xml:space="preserve">Podpis i pieczęć imienna </t>
  </si>
  <si>
    <t xml:space="preserve">Stanowisko służbowe </t>
  </si>
  <si>
    <t xml:space="preserve">Pieczęć instytucji Beneficjenta </t>
  </si>
  <si>
    <t xml:space="preserve">Data </t>
  </si>
  <si>
    <t>Podpis i pieczęć imienna osoby upoważnionej</t>
  </si>
  <si>
    <t xml:space="preserve">Podpis i pieczęć imienna osoby upoważnionej  </t>
  </si>
  <si>
    <t>Raport PL15</t>
  </si>
  <si>
    <t xml:space="preserve"> RAPORT OKRESOWY/KOŃCOWY*</t>
  </si>
  <si>
    <t>*-niepotrzebne skreślić</t>
  </si>
  <si>
    <t>Raport PL-15</t>
  </si>
  <si>
    <t>6. ŹRÓDŁA FINANSOWANIA W PLN</t>
  </si>
  <si>
    <t>7. ZESTAWIENIE PONIESIONYCH WYDATKÓW W PLN</t>
  </si>
  <si>
    <t>8. ZESTAWIENIE DOKUMENTÓW POTWIERDZAJĄCYCH WYDATKI W RAMACH PROJEKTU</t>
  </si>
  <si>
    <t>9. AKTUALNY HARMONOGRAM WYDATKÓW W RAMACH PROJEKTU</t>
  </si>
  <si>
    <t>OŚWIADCZENIE BENEFICJENTA</t>
  </si>
  <si>
    <t xml:space="preserve">Numer porozumienia/umowy finansowej/decyzji  </t>
  </si>
  <si>
    <t>Nazwa działania zgodnie z Planem Wdrażania Projektu wraz z wyszczególnieniem numerów pozycji budżetowych (w tym osobno dla Funduszu Współpracy Dwustronnej)</t>
  </si>
  <si>
    <t>w tym ze środków FWD</t>
  </si>
  <si>
    <t xml:space="preserve">Całkowita kwota dofinansowania oraz wartość procentowa dofinansowania:  </t>
  </si>
  <si>
    <t>1 a'</t>
  </si>
  <si>
    <t>w tym FWD</t>
  </si>
  <si>
    <t>Wydatki kwalifikowalne razem (1+2)</t>
  </si>
  <si>
    <t>Koszty personelu</t>
  </si>
  <si>
    <t>poz.1</t>
  </si>
  <si>
    <t>poz.2</t>
  </si>
  <si>
    <t>poz.3</t>
  </si>
  <si>
    <t>Podróże i diety</t>
  </si>
  <si>
    <t>Sprzęt</t>
  </si>
  <si>
    <t>Zakup gruntu</t>
  </si>
  <si>
    <t>Materiały eksploatacyjne</t>
  </si>
  <si>
    <t>Inne umowy</t>
  </si>
  <si>
    <t>Wymogi specjalne</t>
  </si>
  <si>
    <t>Fundusz Współpracy Dwustronnej</t>
  </si>
  <si>
    <t>1a'</t>
  </si>
  <si>
    <t xml:space="preserve">Wnioskowana/Wydatkowana kwota: </t>
  </si>
  <si>
    <t>Kwota zatwierdzona środków kwalifikowalnych objętych raportem</t>
  </si>
  <si>
    <t>Data wpływu dokumentu (miejsce na pieczątkę Operatora Programu/Instytucji Wspomagającej):</t>
  </si>
  <si>
    <t xml:space="preserve">Stanowisko w projekcie </t>
  </si>
  <si>
    <t xml:space="preserve">Opis udziału i roli partnera/partnerów w projekcie w okresie sprawozdawczym </t>
  </si>
  <si>
    <t xml:space="preserve">Niezrealizowane działania planowane w okresie sprawozdawczym objętym raportem. Proszę podać przyczyny oraz planowany termin realizacji działań </t>
  </si>
  <si>
    <t>Ocena ryzyka nieosiągnięcia wskaźników i celów projektu</t>
  </si>
  <si>
    <t>Opis problemów występujących w realizacji projektu w okresie sprawozdawczym wraz z podjętymi działaniami zaradczymi</t>
  </si>
  <si>
    <t>Wartość osiągnięta w  okresie sprawozdawczym</t>
  </si>
  <si>
    <t>Liczba służb uczestniczących w projektach mających na celu poprawę potencjału do zapobiegania, wykrywania i śledzenia przestępczości transgranicznej i zorganizowanej</t>
  </si>
  <si>
    <t>Wzrost wiedzy funkcjonariuszy o metodach zapobiegania, wykrywania i śledzenia pzestępczości transgranicznej i zorganizowanej</t>
  </si>
  <si>
    <r>
      <t xml:space="preserve">Planowane wydatkowanie  w PLN*
</t>
    </r>
    <r>
      <rPr>
        <sz val="12"/>
        <rFont val="Arial CE"/>
        <charset val="238"/>
      </rPr>
      <t xml:space="preserve"> </t>
    </r>
    <r>
      <rPr>
        <sz val="10"/>
        <rFont val="Arial CE"/>
        <charset val="238"/>
      </rPr>
      <t>*Dane powinny być zgodne z Planem Wdrażania Projektu i umową finansową/porozumieniem finansowym/decyzją</t>
    </r>
  </si>
  <si>
    <t>Łączna kwota współfinansowania wydatkowanego przez Beneficjenta</t>
  </si>
  <si>
    <t xml:space="preserve">Pozostałe informacje finansowe       
</t>
  </si>
  <si>
    <t xml:space="preserve">Kwota odsetek bankowych                             </t>
  </si>
  <si>
    <t xml:space="preserve"> Rzeczywiste dotychczasowe wydatkowanie w PLN         
</t>
  </si>
  <si>
    <t>Łączna kwota otrzymanego przez Beneficjenta dofinansowania z NMF - nie dotyczy PJB</t>
  </si>
  <si>
    <t>Wkład własny niefinansowy (wolontariat)</t>
  </si>
  <si>
    <t>Suma wydatków (3+4)</t>
  </si>
  <si>
    <t>Pozycje w budżecie w podziale na kategorie zgodnie z aktualnym Planem Wdrażania Projektu</t>
  </si>
  <si>
    <t>Opis wszystkich zmian Planu Wdrażania Projektu (chronologicznie)</t>
  </si>
  <si>
    <t>Tryb wyboru Wykonawcy/ Numer umowy</t>
  </si>
  <si>
    <t xml:space="preserve">
Kwota dokumentu
brutto
</t>
  </si>
  <si>
    <t>Koszty/wydatki kwalifikowalne razem  (1+2)</t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</si>
  <si>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potwierdzam, że przedmiotowy projekt jest wdrażany zgodnie z umową/porozumieniem/decyzją w sprawie dofinansowania projektu oraz, że poniesione wydatki są prawidłowo przedstawione.</t>
    </r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</si>
  <si>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zaświadczam, że szczegółowo zweryfikowałem/am na podstawie posiadanych dokumentów finansowych wydatki poniesione w okresie sprawozdawczym, którego dotyczy Raport oraz potwierdzam, że zamieszczone informacje są zgodne z rzeczywistością. </t>
    </r>
  </si>
  <si>
    <t>OŚWIADCZENIE OPERATORA PROGRAMU/INSTYTUCJI WSPOMAGAJĄCEJ</t>
  </si>
  <si>
    <t>Operator Programu/Instytucja Wspomagająca zaświadcza, że szczegółowo zweryfikował dane przedstawione w danym Raporcie pod względem merytorycznym i formalno-rachunkowym.</t>
  </si>
  <si>
    <t>Raport sprawdzono i zatwierdzono pod względem 
formalno - rachunkowym</t>
  </si>
  <si>
    <t xml:space="preserve">Raport sprawdzono i zatwierdzono pod względem merytorycznym 
</t>
  </si>
  <si>
    <t xml:space="preserve">Informacja o korektach finansowych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</si>
</sst>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d/m/yyyy;@"/>
    <numFmt numFmtId="165" formatCode="#,##0.00_ ;\-#,##0.00\ "/>
  </numFmts>
  <fonts count="61">
    <font>
      <sz val="10"/>
      <name val="Arial CE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6"/>
      <name val="Arial CE"/>
      <charset val="238"/>
    </font>
    <font>
      <sz val="6"/>
      <color indexed="9"/>
      <name val="Arial CE"/>
      <family val="2"/>
      <charset val="238"/>
    </font>
    <font>
      <sz val="10"/>
      <color indexed="9"/>
      <name val="Arial CE"/>
      <charset val="238"/>
    </font>
    <font>
      <sz val="7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 CE"/>
      <charset val="238"/>
    </font>
    <font>
      <b/>
      <sz val="12"/>
      <name val="Arial CE"/>
      <charset val="238"/>
    </font>
    <font>
      <b/>
      <sz val="7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24"/>
      <name val="Arial CE"/>
      <charset val="238"/>
    </font>
    <font>
      <b/>
      <sz val="14"/>
      <name val="Arial CE"/>
      <family val="2"/>
      <charset val="238"/>
    </font>
    <font>
      <b/>
      <u/>
      <sz val="12"/>
      <name val="Arial CE"/>
      <charset val="238"/>
    </font>
    <font>
      <i/>
      <sz val="10"/>
      <name val="Arial CE"/>
      <charset val="238"/>
    </font>
    <font>
      <i/>
      <sz val="7"/>
      <name val="Arial CE"/>
      <charset val="238"/>
    </font>
    <font>
      <b/>
      <sz val="16"/>
      <name val="Arial CE"/>
      <charset val="238"/>
    </font>
    <font>
      <sz val="16"/>
      <color indexed="55"/>
      <name val="Arial CE"/>
      <charset val="238"/>
    </font>
    <font>
      <sz val="6"/>
      <color indexed="9"/>
      <name val="Arial CE"/>
      <charset val="238"/>
    </font>
    <font>
      <sz val="8"/>
      <color indexed="9"/>
      <name val="Arial CE"/>
      <charset val="238"/>
    </font>
    <font>
      <sz val="8"/>
      <color indexed="41"/>
      <name val="Arial"/>
      <family val="2"/>
      <charset val="238"/>
    </font>
    <font>
      <b/>
      <sz val="6"/>
      <color indexed="10"/>
      <name val="Arial CE"/>
      <charset val="238"/>
    </font>
    <font>
      <sz val="6"/>
      <color indexed="10"/>
      <name val="Arial CE"/>
      <charset val="238"/>
    </font>
    <font>
      <sz val="10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sz val="12"/>
      <name val="Arial CE"/>
      <charset val="238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b/>
      <sz val="14"/>
      <color indexed="10"/>
      <name val="Arial CE"/>
      <charset val="238"/>
    </font>
    <font>
      <b/>
      <i/>
      <sz val="10"/>
      <color indexed="10"/>
      <name val="Arial CE"/>
      <charset val="238"/>
    </font>
    <font>
      <b/>
      <sz val="10"/>
      <color rgb="FFFF0000"/>
      <name val="Arial CE"/>
      <charset val="238"/>
    </font>
    <font>
      <sz val="14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13"/>
      <color rgb="FFFF000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51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5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/>
    </xf>
    <xf numFmtId="0" fontId="14" fillId="2" borderId="0" xfId="0" applyFont="1" applyFill="1"/>
    <xf numFmtId="0" fontId="0" fillId="2" borderId="1" xfId="0" applyFill="1" applyBorder="1"/>
    <xf numFmtId="0" fontId="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right" vertic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9" fontId="24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/>
    <xf numFmtId="0" fontId="12" fillId="2" borderId="0" xfId="0" applyFont="1" applyFill="1" applyBorder="1" applyAlignment="1">
      <alignment vertical="center" wrapText="1"/>
    </xf>
    <xf numFmtId="0" fontId="14" fillId="2" borderId="0" xfId="0" applyFont="1" applyFill="1" applyBorder="1"/>
    <xf numFmtId="0" fontId="32" fillId="0" borderId="0" xfId="0" applyFont="1" applyAlignment="1">
      <alignment horizontal="center" vertical="center" wrapText="1"/>
    </xf>
    <xf numFmtId="0" fontId="33" fillId="2" borderId="0" xfId="0" applyFont="1" applyFill="1" applyBorder="1" applyAlignment="1"/>
    <xf numFmtId="0" fontId="14" fillId="2" borderId="0" xfId="0" applyFont="1" applyFill="1" applyBorder="1" applyAlignment="1">
      <alignment horizontal="right" vertical="center"/>
    </xf>
    <xf numFmtId="9" fontId="14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center" vertical="center" wrapText="1"/>
    </xf>
    <xf numFmtId="0" fontId="37" fillId="2" borderId="3" xfId="0" applyFont="1" applyFill="1" applyBorder="1" applyAlignment="1">
      <alignment horizontal="center"/>
    </xf>
    <xf numFmtId="0" fontId="38" fillId="2" borderId="4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9" fontId="24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9" fontId="0" fillId="2" borderId="0" xfId="0" applyNumberFormat="1" applyFill="1" applyBorder="1" applyAlignment="1">
      <alignment horizontal="center"/>
    </xf>
    <xf numFmtId="0" fontId="54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/>
    <xf numFmtId="4" fontId="2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 vertical="center"/>
    </xf>
    <xf numFmtId="9" fontId="24" fillId="5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5" borderId="0" xfId="0" applyFill="1"/>
    <xf numFmtId="0" fontId="8" fillId="6" borderId="2" xfId="0" applyFont="1" applyFill="1" applyBorder="1" applyAlignment="1"/>
    <xf numFmtId="0" fontId="8" fillId="6" borderId="5" xfId="0" applyFont="1" applyFill="1" applyBorder="1" applyAlignment="1"/>
    <xf numFmtId="0" fontId="8" fillId="6" borderId="6" xfId="0" applyFont="1" applyFill="1" applyBorder="1" applyAlignment="1"/>
    <xf numFmtId="0" fontId="0" fillId="2" borderId="0" xfId="0" applyFont="1" applyFill="1"/>
    <xf numFmtId="0" fontId="25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/>
    <xf numFmtId="0" fontId="0" fillId="2" borderId="0" xfId="0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4" fontId="42" fillId="5" borderId="0" xfId="0" applyNumberFormat="1" applyFont="1" applyFill="1" applyBorder="1" applyAlignment="1">
      <alignment horizontal="right"/>
    </xf>
    <xf numFmtId="4" fontId="21" fillId="5" borderId="0" xfId="0" applyNumberFormat="1" applyFont="1" applyFill="1" applyBorder="1" applyAlignment="1">
      <alignment horizontal="right"/>
    </xf>
    <xf numFmtId="4" fontId="42" fillId="7" borderId="2" xfId="0" applyNumberFormat="1" applyFont="1" applyFill="1" applyBorder="1" applyAlignment="1">
      <alignment horizontal="right"/>
    </xf>
    <xf numFmtId="4" fontId="42" fillId="8" borderId="2" xfId="0" applyNumberFormat="1" applyFont="1" applyFill="1" applyBorder="1" applyAlignment="1">
      <alignment horizontal="right"/>
    </xf>
    <xf numFmtId="4" fontId="21" fillId="6" borderId="2" xfId="0" applyNumberFormat="1" applyFont="1" applyFill="1" applyBorder="1" applyAlignment="1">
      <alignment horizontal="right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10" fontId="2" fillId="0" borderId="0" xfId="0" applyNumberFormat="1" applyFont="1" applyFill="1" applyBorder="1" applyAlignment="1"/>
    <xf numFmtId="9" fontId="5" fillId="2" borderId="0" xfId="2" applyFont="1" applyFill="1" applyBorder="1" applyAlignment="1">
      <alignment horizontal="right" vertical="center"/>
    </xf>
    <xf numFmtId="0" fontId="55" fillId="5" borderId="0" xfId="0" applyFont="1" applyFill="1" applyBorder="1" applyAlignment="1">
      <alignment horizontal="center"/>
    </xf>
    <xf numFmtId="0" fontId="45" fillId="0" borderId="0" xfId="0" applyFont="1"/>
    <xf numFmtId="0" fontId="49" fillId="0" borderId="0" xfId="0" applyFont="1"/>
    <xf numFmtId="0" fontId="0" fillId="0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29" fillId="2" borderId="0" xfId="0" applyFont="1" applyFill="1" applyAlignment="1"/>
    <xf numFmtId="0" fontId="25" fillId="3" borderId="0" xfId="0" applyFont="1" applyFill="1" applyBorder="1" applyAlignment="1">
      <alignment vertical="center" wrapText="1"/>
    </xf>
    <xf numFmtId="14" fontId="42" fillId="7" borderId="2" xfId="0" applyNumberFormat="1" applyFont="1" applyFill="1" applyBorder="1" applyAlignment="1">
      <alignment horizontal="right"/>
    </xf>
    <xf numFmtId="164" fontId="42" fillId="7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42" fillId="0" borderId="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/>
    <xf numFmtId="0" fontId="41" fillId="0" borderId="0" xfId="0" applyFont="1" applyFill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right" vertical="center" wrapText="1"/>
    </xf>
    <xf numFmtId="4" fontId="42" fillId="9" borderId="2" xfId="0" applyNumberFormat="1" applyFont="1" applyFill="1" applyBorder="1" applyAlignment="1">
      <alignment horizontal="right"/>
    </xf>
    <xf numFmtId="4" fontId="42" fillId="9" borderId="11" xfId="0" applyNumberFormat="1" applyFont="1" applyFill="1" applyBorder="1" applyAlignment="1">
      <alignment horizontal="right"/>
    </xf>
    <xf numFmtId="4" fontId="21" fillId="6" borderId="11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 vertical="center"/>
    </xf>
    <xf numFmtId="4" fontId="21" fillId="10" borderId="10" xfId="0" applyNumberFormat="1" applyFont="1" applyFill="1" applyBorder="1" applyAlignment="1">
      <alignment horizontal="right"/>
    </xf>
    <xf numFmtId="4" fontId="21" fillId="10" borderId="12" xfId="0" applyNumberFormat="1" applyFont="1" applyFill="1" applyBorder="1" applyAlignment="1">
      <alignment horizontal="right"/>
    </xf>
    <xf numFmtId="0" fontId="21" fillId="11" borderId="9" xfId="0" applyFont="1" applyFill="1" applyBorder="1" applyAlignment="1">
      <alignment horizontal="left" wrapText="1"/>
    </xf>
    <xf numFmtId="0" fontId="21" fillId="11" borderId="13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vertical="center"/>
    </xf>
    <xf numFmtId="0" fontId="5" fillId="12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0" fillId="0" borderId="0" xfId="0" applyBorder="1" applyAlignment="1">
      <alignment horizontal="center"/>
    </xf>
    <xf numFmtId="0" fontId="56" fillId="0" borderId="0" xfId="0" applyFont="1" applyBorder="1"/>
    <xf numFmtId="0" fontId="57" fillId="0" borderId="0" xfId="0" applyFont="1" applyBorder="1"/>
    <xf numFmtId="0" fontId="57" fillId="0" borderId="0" xfId="0" applyFont="1"/>
    <xf numFmtId="0" fontId="0" fillId="2" borderId="14" xfId="0" applyFill="1" applyBorder="1"/>
    <xf numFmtId="0" fontId="19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9" fillId="7" borderId="17" xfId="0" applyFont="1" applyFill="1" applyBorder="1" applyAlignment="1">
      <alignment horizontal="center" wrapText="1"/>
    </xf>
    <xf numFmtId="0" fontId="19" fillId="7" borderId="0" xfId="0" applyFont="1" applyFill="1" applyBorder="1" applyAlignment="1">
      <alignment horizontal="center" wrapText="1"/>
    </xf>
    <xf numFmtId="0" fontId="19" fillId="7" borderId="18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54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17" xfId="0" applyFont="1" applyFill="1" applyBorder="1" applyAlignment="1">
      <alignment vertical="center" wrapText="1"/>
    </xf>
    <xf numFmtId="0" fontId="0" fillId="0" borderId="0" xfId="0" applyAlignment="1"/>
    <xf numFmtId="0" fontId="25" fillId="0" borderId="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Alignment="1">
      <alignment vertical="center" wrapText="1"/>
    </xf>
    <xf numFmtId="0" fontId="8" fillId="12" borderId="2" xfId="0" applyFont="1" applyFill="1" applyBorder="1" applyAlignment="1">
      <alignment horizontal="center"/>
    </xf>
    <xf numFmtId="0" fontId="46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/>
    </xf>
    <xf numFmtId="0" fontId="39" fillId="13" borderId="2" xfId="0" applyFont="1" applyFill="1" applyBorder="1" applyAlignment="1">
      <alignment horizontal="left" vertical="center"/>
    </xf>
    <xf numFmtId="165" fontId="46" fillId="13" borderId="2" xfId="0" applyNumberFormat="1" applyFont="1" applyFill="1" applyBorder="1" applyAlignment="1">
      <alignment wrapText="1"/>
    </xf>
    <xf numFmtId="165" fontId="46" fillId="12" borderId="2" xfId="0" applyNumberFormat="1" applyFont="1" applyFill="1" applyBorder="1" applyAlignment="1">
      <alignment wrapText="1"/>
    </xf>
    <xf numFmtId="165" fontId="47" fillId="12" borderId="2" xfId="0" applyNumberFormat="1" applyFont="1" applyFill="1" applyBorder="1" applyAlignment="1">
      <alignment wrapText="1"/>
    </xf>
    <xf numFmtId="0" fontId="40" fillId="13" borderId="2" xfId="0" applyFont="1" applyFill="1" applyBorder="1" applyAlignment="1">
      <alignment horizontal="center" vertical="center" wrapText="1"/>
    </xf>
    <xf numFmtId="0" fontId="39" fillId="0" borderId="2" xfId="0" applyFont="1" applyBorder="1"/>
    <xf numFmtId="165" fontId="40" fillId="13" borderId="2" xfId="0" applyNumberFormat="1" applyFont="1" applyFill="1" applyBorder="1" applyAlignment="1"/>
    <xf numFmtId="165" fontId="39" fillId="13" borderId="2" xfId="0" applyNumberFormat="1" applyFont="1" applyFill="1" applyBorder="1" applyAlignment="1"/>
    <xf numFmtId="0" fontId="40" fillId="13" borderId="2" xfId="0" applyFont="1" applyFill="1" applyBorder="1" applyAlignment="1">
      <alignment horizontal="center" vertical="top" wrapText="1"/>
    </xf>
    <xf numFmtId="4" fontId="39" fillId="12" borderId="2" xfId="0" applyNumberFormat="1" applyFont="1" applyFill="1" applyBorder="1" applyAlignment="1">
      <alignment horizontal="right"/>
    </xf>
    <xf numFmtId="4" fontId="40" fillId="13" borderId="2" xfId="0" applyNumberFormat="1" applyFont="1" applyFill="1" applyBorder="1" applyAlignment="1">
      <alignment horizontal="right"/>
    </xf>
    <xf numFmtId="10" fontId="40" fillId="13" borderId="2" xfId="0" applyNumberFormat="1" applyFont="1" applyFill="1" applyBorder="1" applyAlignment="1">
      <alignment horizontal="right"/>
    </xf>
    <xf numFmtId="4" fontId="39" fillId="13" borderId="2" xfId="0" applyNumberFormat="1" applyFont="1" applyFill="1" applyBorder="1" applyAlignment="1">
      <alignment horizontal="right"/>
    </xf>
    <xf numFmtId="0" fontId="40" fillId="13" borderId="21" xfId="0" applyFont="1" applyFill="1" applyBorder="1" applyAlignment="1">
      <alignment horizontal="left" vertical="center" wrapText="1"/>
    </xf>
    <xf numFmtId="0" fontId="40" fillId="13" borderId="2" xfId="0" applyFont="1" applyFill="1" applyBorder="1" applyAlignment="1">
      <alignment horizontal="right" wrapText="1"/>
    </xf>
    <xf numFmtId="10" fontId="39" fillId="13" borderId="2" xfId="0" applyNumberFormat="1" applyFont="1" applyFill="1" applyBorder="1" applyAlignment="1">
      <alignment horizontal="right"/>
    </xf>
    <xf numFmtId="0" fontId="43" fillId="0" borderId="22" xfId="0" applyFont="1" applyBorder="1" applyAlignment="1">
      <alignment vertical="center"/>
    </xf>
    <xf numFmtId="0" fontId="40" fillId="13" borderId="6" xfId="0" applyFont="1" applyFill="1" applyBorder="1" applyAlignment="1">
      <alignment horizontal="center" vertical="center" wrapText="1"/>
    </xf>
    <xf numFmtId="0" fontId="40" fillId="13" borderId="21" xfId="0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vertical="center" wrapText="1"/>
    </xf>
    <xf numFmtId="2" fontId="2" fillId="7" borderId="6" xfId="0" applyNumberFormat="1" applyFont="1" applyFill="1" applyBorder="1" applyAlignment="1">
      <alignment vertical="center" wrapText="1"/>
    </xf>
    <xf numFmtId="2" fontId="0" fillId="7" borderId="5" xfId="0" applyNumberFormat="1" applyFont="1" applyFill="1" applyBorder="1" applyAlignment="1">
      <alignment vertical="center" wrapText="1"/>
    </xf>
    <xf numFmtId="2" fontId="0" fillId="7" borderId="6" xfId="0" applyNumberFormat="1" applyFont="1" applyFill="1" applyBorder="1" applyAlignment="1">
      <alignment vertical="center" wrapText="1"/>
    </xf>
    <xf numFmtId="2" fontId="2" fillId="13" borderId="2" xfId="0" applyNumberFormat="1" applyFont="1" applyFill="1" applyBorder="1" applyAlignment="1">
      <alignment horizontal="right" vertical="center" wrapText="1"/>
    </xf>
    <xf numFmtId="2" fontId="2" fillId="13" borderId="2" xfId="0" applyNumberFormat="1" applyFont="1" applyFill="1" applyBorder="1" applyAlignment="1"/>
    <xf numFmtId="0" fontId="0" fillId="12" borderId="2" xfId="0" applyFont="1" applyFill="1" applyBorder="1" applyAlignment="1">
      <alignment horizontal="left"/>
    </xf>
    <xf numFmtId="4" fontId="0" fillId="12" borderId="2" xfId="0" applyNumberFormat="1" applyFont="1" applyFill="1" applyBorder="1" applyAlignment="1">
      <alignment horizontal="right" vertical="center" wrapText="1"/>
    </xf>
    <xf numFmtId="2" fontId="0" fillId="12" borderId="2" xfId="0" applyNumberFormat="1" applyFont="1" applyFill="1" applyBorder="1" applyAlignment="1">
      <alignment horizontal="right" vertical="center" wrapText="1"/>
    </xf>
    <xf numFmtId="0" fontId="0" fillId="12" borderId="2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54" fillId="2" borderId="0" xfId="0" applyFont="1" applyFill="1" applyAlignment="1"/>
    <xf numFmtId="2" fontId="0" fillId="12" borderId="2" xfId="0" applyNumberFormat="1" applyFont="1" applyFill="1" applyBorder="1" applyAlignment="1">
      <alignment vertical="center" wrapText="1"/>
    </xf>
    <xf numFmtId="0" fontId="21" fillId="13" borderId="5" xfId="0" applyFont="1" applyFill="1" applyBorder="1" applyAlignment="1">
      <alignment vertical="center" wrapText="1"/>
    </xf>
    <xf numFmtId="0" fontId="21" fillId="13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0" fillId="13" borderId="2" xfId="0" applyFont="1" applyFill="1" applyBorder="1" applyAlignment="1">
      <alignment vertical="center" wrapText="1"/>
    </xf>
    <xf numFmtId="0" fontId="10" fillId="13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2" borderId="20" xfId="0" applyFill="1" applyBorder="1"/>
    <xf numFmtId="0" fontId="0" fillId="0" borderId="24" xfId="0" applyBorder="1"/>
    <xf numFmtId="0" fontId="2" fillId="5" borderId="18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/>
    <xf numFmtId="2" fontId="2" fillId="5" borderId="18" xfId="0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center"/>
    </xf>
    <xf numFmtId="10" fontId="2" fillId="13" borderId="2" xfId="0" applyNumberFormat="1" applyFont="1" applyFill="1" applyBorder="1" applyAlignment="1">
      <alignment vertical="center"/>
    </xf>
    <xf numFmtId="0" fontId="0" fillId="5" borderId="20" xfId="0" applyFill="1" applyBorder="1"/>
    <xf numFmtId="0" fontId="0" fillId="0" borderId="25" xfId="0" applyFill="1" applyBorder="1"/>
    <xf numFmtId="0" fontId="0" fillId="0" borderId="18" xfId="0" applyFill="1" applyBorder="1"/>
    <xf numFmtId="0" fontId="0" fillId="0" borderId="26" xfId="0" applyFill="1" applyBorder="1"/>
    <xf numFmtId="0" fontId="2" fillId="13" borderId="2" xfId="0" applyFont="1" applyFill="1" applyBorder="1" applyAlignment="1">
      <alignment horizontal="center" vertical="center"/>
    </xf>
    <xf numFmtId="0" fontId="40" fillId="13" borderId="27" xfId="0" applyFont="1" applyFill="1" applyBorder="1" applyAlignment="1">
      <alignment horizontal="center" vertical="top" wrapText="1"/>
    </xf>
    <xf numFmtId="0" fontId="40" fillId="13" borderId="2" xfId="0" applyFont="1" applyFill="1" applyBorder="1" applyAlignment="1">
      <alignment horizontal="center" vertical="center" wrapText="1"/>
    </xf>
    <xf numFmtId="0" fontId="40" fillId="13" borderId="28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2" borderId="1" xfId="0" applyFont="1" applyFill="1" applyBorder="1"/>
    <xf numFmtId="0" fontId="0" fillId="0" borderId="24" xfId="0" applyFont="1" applyBorder="1"/>
    <xf numFmtId="0" fontId="0" fillId="0" borderId="20" xfId="0" applyFont="1" applyBorder="1"/>
    <xf numFmtId="0" fontId="0" fillId="2" borderId="2" xfId="0" applyFont="1" applyFill="1" applyBorder="1"/>
    <xf numFmtId="0" fontId="0" fillId="2" borderId="0" xfId="0" applyFont="1" applyFill="1" applyBorder="1" applyAlignment="1">
      <alignment horizontal="right" vertical="center"/>
    </xf>
    <xf numFmtId="43" fontId="0" fillId="2" borderId="0" xfId="0" applyNumberFormat="1" applyFont="1" applyFill="1" applyBorder="1" applyAlignment="1"/>
    <xf numFmtId="9" fontId="0" fillId="2" borderId="0" xfId="0" applyNumberFormat="1" applyFont="1" applyFill="1" applyBorder="1" applyAlignment="1">
      <alignment horizontal="center"/>
    </xf>
    <xf numFmtId="0" fontId="0" fillId="5" borderId="25" xfId="0" applyFont="1" applyFill="1" applyBorder="1"/>
    <xf numFmtId="9" fontId="0" fillId="5" borderId="18" xfId="0" applyNumberFormat="1" applyFont="1" applyFill="1" applyBorder="1" applyAlignment="1">
      <alignment horizontal="center"/>
    </xf>
    <xf numFmtId="0" fontId="0" fillId="5" borderId="29" xfId="0" applyFont="1" applyFill="1" applyBorder="1"/>
    <xf numFmtId="0" fontId="0" fillId="5" borderId="18" xfId="0" applyFont="1" applyFill="1" applyBorder="1"/>
    <xf numFmtId="0" fontId="0" fillId="5" borderId="26" xfId="0" applyFont="1" applyFill="1" applyBorder="1"/>
    <xf numFmtId="0" fontId="0" fillId="2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0" borderId="18" xfId="0" applyFont="1" applyFill="1" applyBorder="1"/>
    <xf numFmtId="0" fontId="0" fillId="0" borderId="0" xfId="0" applyFont="1" applyFill="1"/>
    <xf numFmtId="0" fontId="0" fillId="0" borderId="26" xfId="0" applyFont="1" applyFill="1" applyBorder="1"/>
    <xf numFmtId="4" fontId="42" fillId="0" borderId="0" xfId="0" applyNumberFormat="1" applyFont="1" applyFill="1" applyBorder="1" applyAlignment="1" applyProtection="1">
      <alignment vertical="center" wrapText="1"/>
      <protection locked="0"/>
    </xf>
    <xf numFmtId="4" fontId="42" fillId="0" borderId="0" xfId="0" applyNumberFormat="1" applyFont="1" applyFill="1" applyBorder="1" applyAlignment="1" applyProtection="1">
      <alignment vertical="center" wrapText="1"/>
    </xf>
    <xf numFmtId="4" fontId="42" fillId="0" borderId="24" xfId="0" applyNumberFormat="1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0" fillId="0" borderId="0" xfId="0" applyFont="1"/>
    <xf numFmtId="0" fontId="10" fillId="13" borderId="27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 wrapText="1"/>
    </xf>
    <xf numFmtId="0" fontId="40" fillId="13" borderId="21" xfId="0" applyFont="1" applyFill="1" applyBorder="1" applyAlignment="1">
      <alignment horizontal="center" vertical="center" wrapText="1"/>
    </xf>
    <xf numFmtId="49" fontId="2" fillId="13" borderId="2" xfId="0" applyNumberFormat="1" applyFont="1" applyFill="1" applyBorder="1" applyAlignment="1">
      <alignment horizontal="center" vertical="center"/>
    </xf>
    <xf numFmtId="0" fontId="40" fillId="13" borderId="0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vertical="center"/>
    </xf>
    <xf numFmtId="0" fontId="8" fillId="12" borderId="2" xfId="0" applyFont="1" applyFill="1" applyBorder="1" applyAlignment="1">
      <alignment horizontal="center" vertical="center" wrapText="1"/>
    </xf>
    <xf numFmtId="0" fontId="40" fillId="13" borderId="2" xfId="0" applyFont="1" applyFill="1" applyBorder="1" applyAlignment="1">
      <alignment horizontal="left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9" fillId="13" borderId="2" xfId="0" applyFont="1" applyFill="1" applyBorder="1" applyAlignment="1">
      <alignment horizontal="left" vertical="center" wrapText="1"/>
    </xf>
    <xf numFmtId="4" fontId="40" fillId="12" borderId="2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10" fontId="2" fillId="5" borderId="24" xfId="0" applyNumberFormat="1" applyFont="1" applyFill="1" applyBorder="1" applyAlignment="1">
      <alignment vertical="center"/>
    </xf>
    <xf numFmtId="9" fontId="2" fillId="5" borderId="0" xfId="2" applyFont="1" applyFill="1" applyBorder="1" applyAlignment="1">
      <alignment horizontal="right"/>
    </xf>
    <xf numFmtId="0" fontId="0" fillId="2" borderId="41" xfId="0" applyFill="1" applyBorder="1" applyAlignment="1">
      <alignment horizontal="center"/>
    </xf>
    <xf numFmtId="0" fontId="40" fillId="13" borderId="17" xfId="0" applyFont="1" applyFill="1" applyBorder="1" applyAlignment="1">
      <alignment horizontal="center" vertical="center" wrapText="1"/>
    </xf>
    <xf numFmtId="0" fontId="47" fillId="13" borderId="2" xfId="0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right" vertical="center" wrapText="1"/>
    </xf>
    <xf numFmtId="0" fontId="12" fillId="13" borderId="2" xfId="0" applyFont="1" applyFill="1" applyBorder="1" applyAlignment="1">
      <alignment horizontal="right" vertical="center"/>
    </xf>
    <xf numFmtId="0" fontId="9" fillId="12" borderId="2" xfId="1" applyFill="1" applyBorder="1" applyAlignment="1" applyProtection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right" vertical="center" wrapText="1"/>
    </xf>
    <xf numFmtId="0" fontId="12" fillId="13" borderId="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6" fillId="13" borderId="0" xfId="0" applyNumberFormat="1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right" vertical="center" wrapText="1"/>
    </xf>
    <xf numFmtId="0" fontId="10" fillId="13" borderId="33" xfId="0" applyFont="1" applyFill="1" applyBorder="1" applyAlignment="1">
      <alignment horizontal="right" vertical="center" wrapText="1"/>
    </xf>
    <xf numFmtId="0" fontId="10" fillId="13" borderId="34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12" borderId="30" xfId="0" applyNumberFormat="1" applyFont="1" applyFill="1" applyBorder="1" applyAlignment="1">
      <alignment horizontal="center"/>
    </xf>
    <xf numFmtId="0" fontId="7" fillId="12" borderId="31" xfId="0" applyNumberFormat="1" applyFont="1" applyFill="1" applyBorder="1" applyAlignment="1">
      <alignment horizontal="center"/>
    </xf>
    <xf numFmtId="0" fontId="58" fillId="5" borderId="0" xfId="0" applyNumberFormat="1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10" fontId="11" fillId="12" borderId="27" xfId="0" applyNumberFormat="1" applyFont="1" applyFill="1" applyBorder="1" applyAlignment="1">
      <alignment horizontal="center" vertical="center" wrapText="1"/>
    </xf>
    <xf numFmtId="10" fontId="11" fillId="1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 wrapText="1"/>
    </xf>
    <xf numFmtId="10" fontId="11" fillId="14" borderId="27" xfId="0" applyNumberFormat="1" applyFont="1" applyFill="1" applyBorder="1" applyAlignment="1">
      <alignment horizontal="center" vertical="center" wrapText="1"/>
    </xf>
    <xf numFmtId="10" fontId="11" fillId="14" borderId="6" xfId="0" applyNumberFormat="1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59" fillId="12" borderId="27" xfId="0" applyFont="1" applyFill="1" applyBorder="1" applyAlignment="1">
      <alignment horizontal="center" vertical="center" wrapText="1"/>
    </xf>
    <xf numFmtId="0" fontId="59" fillId="12" borderId="5" xfId="0" applyFont="1" applyFill="1" applyBorder="1" applyAlignment="1">
      <alignment horizontal="center" vertical="center" wrapText="1"/>
    </xf>
    <xf numFmtId="0" fontId="59" fillId="12" borderId="6" xfId="0" applyFont="1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51" fillId="14" borderId="27" xfId="0" applyFont="1" applyFill="1" applyBorder="1" applyAlignment="1">
      <alignment horizontal="center" vertical="center"/>
    </xf>
    <xf numFmtId="0" fontId="51" fillId="14" borderId="5" xfId="0" applyFont="1" applyFill="1" applyBorder="1" applyAlignment="1">
      <alignment horizontal="center" vertical="center"/>
    </xf>
    <xf numFmtId="0" fontId="51" fillId="14" borderId="6" xfId="0" applyFont="1" applyFill="1" applyBorder="1" applyAlignment="1">
      <alignment horizontal="center" vertical="center"/>
    </xf>
    <xf numFmtId="0" fontId="22" fillId="12" borderId="27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30" fillId="14" borderId="27" xfId="0" applyFont="1" applyFill="1" applyBorder="1" applyAlignment="1">
      <alignment horizontal="center" vertical="center" wrapText="1"/>
    </xf>
    <xf numFmtId="0" fontId="30" fillId="14" borderId="5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19" fillId="13" borderId="2" xfId="0" applyNumberFormat="1" applyFont="1" applyFill="1" applyBorder="1" applyAlignment="1" applyProtection="1">
      <alignment horizontal="right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righ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left" vertical="center" wrapText="1"/>
    </xf>
    <xf numFmtId="4" fontId="2" fillId="12" borderId="2" xfId="0" applyNumberFormat="1" applyFont="1" applyFill="1" applyBorder="1" applyAlignment="1">
      <alignment horizontal="right"/>
    </xf>
    <xf numFmtId="0" fontId="21" fillId="1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13" borderId="27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4" fontId="2" fillId="12" borderId="27" xfId="0" applyNumberFormat="1" applyFont="1" applyFill="1" applyBorder="1" applyAlignment="1">
      <alignment horizontal="right"/>
    </xf>
    <xf numFmtId="4" fontId="2" fillId="12" borderId="5" xfId="0" applyNumberFormat="1" applyFont="1" applyFill="1" applyBorder="1" applyAlignment="1">
      <alignment horizontal="right"/>
    </xf>
    <xf numFmtId="4" fontId="2" fillId="12" borderId="6" xfId="0" applyNumberFormat="1" applyFont="1" applyFill="1" applyBorder="1" applyAlignment="1">
      <alignment horizontal="right"/>
    </xf>
    <xf numFmtId="0" fontId="2" fillId="13" borderId="27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4" fontId="0" fillId="12" borderId="2" xfId="0" applyNumberFormat="1" applyFont="1" applyFill="1" applyBorder="1" applyAlignment="1">
      <alignment horizontal="right"/>
    </xf>
    <xf numFmtId="4" fontId="2" fillId="13" borderId="2" xfId="0" applyNumberFormat="1" applyFont="1" applyFill="1" applyBorder="1" applyAlignment="1">
      <alignment horizontal="right"/>
    </xf>
    <xf numFmtId="0" fontId="21" fillId="13" borderId="2" xfId="0" applyFont="1" applyFill="1" applyBorder="1" applyAlignment="1">
      <alignment horizontal="center" vertical="center" wrapText="1"/>
    </xf>
    <xf numFmtId="9" fontId="2" fillId="13" borderId="2" xfId="2" applyFont="1" applyFill="1" applyBorder="1" applyAlignment="1">
      <alignment horizontal="right"/>
    </xf>
    <xf numFmtId="0" fontId="40" fillId="13" borderId="2" xfId="0" applyFont="1" applyFill="1" applyBorder="1" applyAlignment="1">
      <alignment horizontal="left" vertical="center" wrapText="1"/>
    </xf>
    <xf numFmtId="2" fontId="40" fillId="12" borderId="2" xfId="0" applyNumberFormat="1" applyFont="1" applyFill="1" applyBorder="1" applyAlignment="1">
      <alignment horizontal="right" vertical="center" wrapText="1"/>
    </xf>
    <xf numFmtId="4" fontId="21" fillId="12" borderId="2" xfId="0" applyNumberFormat="1" applyFont="1" applyFill="1" applyBorder="1" applyAlignment="1">
      <alignment horizontal="right" vertical="center" wrapText="1"/>
    </xf>
    <xf numFmtId="0" fontId="21" fillId="12" borderId="2" xfId="0" applyFont="1" applyFill="1" applyBorder="1"/>
    <xf numFmtId="0" fontId="40" fillId="13" borderId="27" xfId="0" applyFont="1" applyFill="1" applyBorder="1" applyAlignment="1">
      <alignment horizontal="left" vertical="center" wrapText="1"/>
    </xf>
    <xf numFmtId="0" fontId="40" fillId="13" borderId="5" xfId="0" applyFont="1" applyFill="1" applyBorder="1" applyAlignment="1">
      <alignment horizontal="left" vertical="center" wrapText="1"/>
    </xf>
    <xf numFmtId="0" fontId="40" fillId="13" borderId="6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 applyProtection="1">
      <alignment horizontal="left" vertical="center" wrapText="1"/>
      <protection locked="0"/>
    </xf>
    <xf numFmtId="0" fontId="40" fillId="13" borderId="0" xfId="0" applyFont="1" applyFill="1" applyBorder="1" applyAlignment="1" applyProtection="1">
      <alignment horizontal="center" vertical="center" wrapText="1"/>
    </xf>
    <xf numFmtId="0" fontId="40" fillId="13" borderId="2" xfId="0" applyFont="1" applyFill="1" applyBorder="1" applyAlignment="1" applyProtection="1">
      <alignment horizontal="left" vertical="center" wrapText="1"/>
    </xf>
    <xf numFmtId="4" fontId="42" fillId="12" borderId="2" xfId="0" applyNumberFormat="1" applyFont="1" applyFill="1" applyBorder="1" applyAlignment="1" applyProtection="1">
      <alignment horizontal="right" vertical="center" wrapText="1"/>
      <protection locked="0"/>
    </xf>
    <xf numFmtId="10" fontId="42" fillId="13" borderId="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10" fontId="21" fillId="13" borderId="2" xfId="0" applyNumberFormat="1" applyFont="1" applyFill="1" applyBorder="1" applyAlignment="1">
      <alignment horizontal="center" vertical="center" wrapText="1"/>
    </xf>
    <xf numFmtId="2" fontId="40" fillId="13" borderId="2" xfId="0" applyNumberFormat="1" applyFont="1" applyFill="1" applyBorder="1" applyAlignment="1">
      <alignment horizontal="right" vertical="center" wrapText="1"/>
    </xf>
    <xf numFmtId="0" fontId="25" fillId="13" borderId="27" xfId="0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40" fillId="13" borderId="27" xfId="0" applyFont="1" applyFill="1" applyBorder="1" applyAlignment="1">
      <alignment horizontal="center" vertical="top" wrapText="1"/>
    </xf>
    <xf numFmtId="0" fontId="40" fillId="13" borderId="5" xfId="0" applyFont="1" applyFill="1" applyBorder="1" applyAlignment="1">
      <alignment horizontal="center" vertical="top" wrapText="1"/>
    </xf>
    <xf numFmtId="0" fontId="40" fillId="13" borderId="6" xfId="0" applyFont="1" applyFill="1" applyBorder="1" applyAlignment="1">
      <alignment horizontal="center" vertical="top" wrapText="1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13" borderId="27" xfId="0" applyFont="1" applyFill="1" applyBorder="1" applyAlignment="1">
      <alignment horizontal="center" vertical="center" wrapText="1"/>
    </xf>
    <xf numFmtId="0" fontId="40" fillId="13" borderId="5" xfId="0" applyFont="1" applyFill="1" applyBorder="1" applyAlignment="1">
      <alignment horizontal="center" vertical="center" wrapText="1"/>
    </xf>
    <xf numFmtId="0" fontId="40" fillId="13" borderId="6" xfId="0" applyFont="1" applyFill="1" applyBorder="1" applyAlignment="1">
      <alignment horizontal="center" vertical="center" wrapText="1"/>
    </xf>
    <xf numFmtId="0" fontId="25" fillId="13" borderId="27" xfId="0" applyFont="1" applyFill="1" applyBorder="1" applyAlignment="1" applyProtection="1">
      <alignment horizontal="center" vertical="center" wrapText="1"/>
    </xf>
    <xf numFmtId="0" fontId="25" fillId="13" borderId="5" xfId="0" applyFont="1" applyFill="1" applyBorder="1" applyAlignment="1" applyProtection="1">
      <alignment horizontal="center" vertical="center" wrapText="1"/>
    </xf>
    <xf numFmtId="0" fontId="25" fillId="13" borderId="6" xfId="0" applyFont="1" applyFill="1" applyBorder="1" applyAlignment="1" applyProtection="1">
      <alignment horizontal="center" vertical="center" wrapText="1"/>
    </xf>
    <xf numFmtId="4" fontId="21" fillId="13" borderId="2" xfId="0" applyNumberFormat="1" applyFont="1" applyFill="1" applyBorder="1" applyAlignment="1">
      <alignment horizontal="right" vertical="center" wrapText="1"/>
    </xf>
    <xf numFmtId="0" fontId="21" fillId="13" borderId="2" xfId="0" applyFont="1" applyFill="1" applyBorder="1"/>
    <xf numFmtId="2" fontId="40" fillId="12" borderId="27" xfId="0" applyNumberFormat="1" applyFont="1" applyFill="1" applyBorder="1" applyAlignment="1">
      <alignment horizontal="right" vertical="center" wrapText="1"/>
    </xf>
    <xf numFmtId="2" fontId="40" fillId="12" borderId="5" xfId="0" applyNumberFormat="1" applyFont="1" applyFill="1" applyBorder="1" applyAlignment="1">
      <alignment horizontal="right" vertical="center" wrapText="1"/>
    </xf>
    <xf numFmtId="2" fontId="40" fillId="12" borderId="6" xfId="0" applyNumberFormat="1" applyFont="1" applyFill="1" applyBorder="1" applyAlignment="1">
      <alignment horizontal="right" vertical="center" wrapText="1"/>
    </xf>
    <xf numFmtId="10" fontId="42" fillId="13" borderId="27" xfId="0" applyNumberFormat="1" applyFont="1" applyFill="1" applyBorder="1" applyAlignment="1">
      <alignment horizontal="center" vertical="center" wrapText="1"/>
    </xf>
    <xf numFmtId="10" fontId="42" fillId="13" borderId="5" xfId="0" applyNumberFormat="1" applyFont="1" applyFill="1" applyBorder="1" applyAlignment="1">
      <alignment horizontal="center" vertical="center" wrapText="1"/>
    </xf>
    <xf numFmtId="10" fontId="42" fillId="13" borderId="6" xfId="0" applyNumberFormat="1" applyFont="1" applyFill="1" applyBorder="1" applyAlignment="1">
      <alignment horizontal="center" vertical="center" wrapText="1"/>
    </xf>
    <xf numFmtId="4" fontId="21" fillId="12" borderId="27" xfId="0" applyNumberFormat="1" applyFont="1" applyFill="1" applyBorder="1" applyAlignment="1">
      <alignment horizontal="right" vertical="center" wrapText="1"/>
    </xf>
    <xf numFmtId="4" fontId="21" fillId="12" borderId="5" xfId="0" applyNumberFormat="1" applyFont="1" applyFill="1" applyBorder="1" applyAlignment="1">
      <alignment horizontal="right" vertical="center" wrapText="1"/>
    </xf>
    <xf numFmtId="4" fontId="21" fillId="12" borderId="6" xfId="0" applyNumberFormat="1" applyFont="1" applyFill="1" applyBorder="1" applyAlignment="1">
      <alignment horizontal="right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vertical="center" wrapText="1"/>
    </xf>
    <xf numFmtId="0" fontId="29" fillId="14" borderId="37" xfId="0" applyFont="1" applyFill="1" applyBorder="1" applyAlignment="1">
      <alignment horizontal="left" vertical="center" wrapText="1"/>
    </xf>
    <xf numFmtId="0" fontId="29" fillId="1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9" fillId="14" borderId="0" xfId="0" applyFont="1" applyFill="1" applyAlignment="1">
      <alignment horizontal="left"/>
    </xf>
    <xf numFmtId="0" fontId="2" fillId="13" borderId="27" xfId="0" applyFont="1" applyFill="1" applyBorder="1" applyAlignment="1">
      <alignment horizontal="right" wrapText="1"/>
    </xf>
    <xf numFmtId="0" fontId="2" fillId="13" borderId="5" xfId="0" applyFont="1" applyFill="1" applyBorder="1" applyAlignment="1">
      <alignment horizontal="right" wrapText="1"/>
    </xf>
    <xf numFmtId="0" fontId="2" fillId="13" borderId="6" xfId="0" applyFont="1" applyFill="1" applyBorder="1" applyAlignment="1">
      <alignment horizontal="right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21" fillId="11" borderId="8" xfId="0" applyFont="1" applyFill="1" applyBorder="1" applyAlignment="1">
      <alignment horizontal="left" wrapText="1"/>
    </xf>
    <xf numFmtId="0" fontId="21" fillId="11" borderId="9" xfId="0" applyFont="1" applyFill="1" applyBorder="1" applyAlignment="1">
      <alignment horizontal="left" wrapText="1"/>
    </xf>
    <xf numFmtId="0" fontId="21" fillId="11" borderId="38" xfId="0" applyFont="1" applyFill="1" applyBorder="1" applyAlignment="1">
      <alignment horizontal="left" wrapText="1"/>
    </xf>
    <xf numFmtId="0" fontId="21" fillId="11" borderId="13" xfId="0" applyFont="1" applyFill="1" applyBorder="1" applyAlignment="1">
      <alignment horizontal="left" wrapText="1"/>
    </xf>
    <xf numFmtId="0" fontId="46" fillId="1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13" borderId="28" xfId="0" applyFont="1" applyFill="1" applyBorder="1" applyAlignment="1">
      <alignment horizontal="center" vertical="center" wrapText="1"/>
    </xf>
    <xf numFmtId="0" fontId="46" fillId="13" borderId="17" xfId="0" applyFont="1" applyFill="1" applyBorder="1" applyAlignment="1">
      <alignment horizontal="center" vertical="center" wrapText="1"/>
    </xf>
    <xf numFmtId="0" fontId="46" fillId="13" borderId="23" xfId="0" applyFont="1" applyFill="1" applyBorder="1" applyAlignment="1">
      <alignment horizontal="center" vertical="center" wrapText="1"/>
    </xf>
    <xf numFmtId="0" fontId="46" fillId="13" borderId="2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 wrapText="1"/>
    </xf>
    <xf numFmtId="0" fontId="46" fillId="13" borderId="25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26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0" fillId="13" borderId="2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right" vertical="center" wrapText="1"/>
    </xf>
    <xf numFmtId="0" fontId="46" fillId="13" borderId="2" xfId="0" applyFont="1" applyFill="1" applyBorder="1" applyAlignment="1">
      <alignment horizontal="center" vertical="center" wrapText="1"/>
    </xf>
    <xf numFmtId="0" fontId="39" fillId="13" borderId="2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13" borderId="27" xfId="0" applyFont="1" applyFill="1" applyBorder="1" applyAlignment="1">
      <alignment horizontal="right" vertical="center"/>
    </xf>
    <xf numFmtId="0" fontId="19" fillId="13" borderId="5" xfId="0" applyFont="1" applyFill="1" applyBorder="1" applyAlignment="1">
      <alignment horizontal="right" vertical="center"/>
    </xf>
    <xf numFmtId="0" fontId="19" fillId="13" borderId="6" xfId="0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left" vertical="center" wrapText="1"/>
    </xf>
    <xf numFmtId="0" fontId="35" fillId="12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19" fillId="13" borderId="27" xfId="0" applyFont="1" applyFill="1" applyBorder="1" applyAlignment="1">
      <alignment horizontal="right" vertical="center" wrapText="1"/>
    </xf>
    <xf numFmtId="0" fontId="19" fillId="13" borderId="5" xfId="0" applyFont="1" applyFill="1" applyBorder="1" applyAlignment="1">
      <alignment horizontal="right" vertical="center" wrapText="1"/>
    </xf>
    <xf numFmtId="0" fontId="19" fillId="13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23" fillId="12" borderId="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wrapText="1"/>
    </xf>
    <xf numFmtId="0" fontId="19" fillId="13" borderId="27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0" fontId="19" fillId="13" borderId="28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12" borderId="27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9" fillId="12" borderId="28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8" fillId="12" borderId="28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220267</xdr:colOff>
      <xdr:row>0</xdr:row>
      <xdr:rowOff>845767</xdr:rowOff>
    </xdr:to>
    <xdr:pic>
      <xdr:nvPicPr>
        <xdr:cNvPr id="13" name="Obraz 12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041922" cy="845767"/>
        </a:xfrm>
        <a:prstGeom prst="rect">
          <a:avLst/>
        </a:prstGeom>
      </xdr:spPr>
    </xdr:pic>
    <xdr:clientData/>
  </xdr:twoCellAnchor>
  <xdr:twoCellAnchor editAs="oneCell">
    <xdr:from>
      <xdr:col>20</xdr:col>
      <xdr:colOff>29765</xdr:colOff>
      <xdr:row>0</xdr:row>
      <xdr:rowOff>107156</xdr:rowOff>
    </xdr:from>
    <xdr:to>
      <xdr:col>22</xdr:col>
      <xdr:colOff>182006</xdr:colOff>
      <xdr:row>0</xdr:row>
      <xdr:rowOff>723741</xdr:rowOff>
    </xdr:to>
    <xdr:pic>
      <xdr:nvPicPr>
        <xdr:cNvPr id="14" name="Obraz 13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8218" y="107156"/>
          <a:ext cx="616585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1890172</xdr:colOff>
      <xdr:row>0</xdr:row>
      <xdr:rowOff>950542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04775"/>
          <a:ext cx="2061622" cy="845767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0</xdr:row>
      <xdr:rowOff>133350</xdr:rowOff>
    </xdr:from>
    <xdr:to>
      <xdr:col>13</xdr:col>
      <xdr:colOff>848432</xdr:colOff>
      <xdr:row>0</xdr:row>
      <xdr:rowOff>749935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73100" y="13335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4</xdr:col>
      <xdr:colOff>47084</xdr:colOff>
      <xdr:row>0</xdr:row>
      <xdr:rowOff>931492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152400</xdr:rowOff>
    </xdr:from>
    <xdr:to>
      <xdr:col>10</xdr:col>
      <xdr:colOff>524582</xdr:colOff>
      <xdr:row>0</xdr:row>
      <xdr:rowOff>768985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38725" y="15240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3</xdr:col>
      <xdr:colOff>304259</xdr:colOff>
      <xdr:row>1</xdr:row>
      <xdr:rowOff>921967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7</xdr:col>
      <xdr:colOff>1343025</xdr:colOff>
      <xdr:row>1</xdr:row>
      <xdr:rowOff>180975</xdr:rowOff>
    </xdr:from>
    <xdr:to>
      <xdr:col>9</xdr:col>
      <xdr:colOff>48332</xdr:colOff>
      <xdr:row>1</xdr:row>
      <xdr:rowOff>797560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4075" y="34290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247109</xdr:colOff>
      <xdr:row>1</xdr:row>
      <xdr:rowOff>683842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1</xdr:row>
      <xdr:rowOff>0</xdr:rowOff>
    </xdr:from>
    <xdr:to>
      <xdr:col>20</xdr:col>
      <xdr:colOff>210257</xdr:colOff>
      <xdr:row>1</xdr:row>
      <xdr:rowOff>616585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9650" y="161925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0</xdr:row>
      <xdr:rowOff>142875</xdr:rowOff>
    </xdr:from>
    <xdr:to>
      <xdr:col>26</xdr:col>
      <xdr:colOff>200732</xdr:colOff>
      <xdr:row>0</xdr:row>
      <xdr:rowOff>759460</xdr:rowOff>
    </xdr:to>
    <xdr:pic>
      <xdr:nvPicPr>
        <xdr:cNvPr id="2" name="Obraz 1" descr="4141_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42875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9</xdr:col>
      <xdr:colOff>228059</xdr:colOff>
      <xdr:row>0</xdr:row>
      <xdr:rowOff>845767</xdr:rowOff>
    </xdr:to>
    <xdr:pic>
      <xdr:nvPicPr>
        <xdr:cNvPr id="3" name="Obraz 2" descr="ms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0"/>
          <a:ext cx="2047334" cy="845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8</xdr:col>
      <xdr:colOff>132809</xdr:colOff>
      <xdr:row>0</xdr:row>
      <xdr:rowOff>950542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04775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24</xdr:col>
      <xdr:colOff>123825</xdr:colOff>
      <xdr:row>0</xdr:row>
      <xdr:rowOff>266700</xdr:rowOff>
    </xdr:from>
    <xdr:to>
      <xdr:col>26</xdr:col>
      <xdr:colOff>229307</xdr:colOff>
      <xdr:row>0</xdr:row>
      <xdr:rowOff>883285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6670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285209</xdr:colOff>
      <xdr:row>0</xdr:row>
      <xdr:rowOff>845767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24</xdr:col>
      <xdr:colOff>247650</xdr:colOff>
      <xdr:row>0</xdr:row>
      <xdr:rowOff>133350</xdr:rowOff>
    </xdr:from>
    <xdr:to>
      <xdr:col>27</xdr:col>
      <xdr:colOff>391232</xdr:colOff>
      <xdr:row>0</xdr:row>
      <xdr:rowOff>749935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13335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523334</xdr:colOff>
      <xdr:row>1</xdr:row>
      <xdr:rowOff>845767</xdr:rowOff>
    </xdr:to>
    <xdr:pic>
      <xdr:nvPicPr>
        <xdr:cNvPr id="4" name="Obraz 3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688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219075</xdr:rowOff>
    </xdr:from>
    <xdr:to>
      <xdr:col>17</xdr:col>
      <xdr:colOff>619832</xdr:colOff>
      <xdr:row>1</xdr:row>
      <xdr:rowOff>835660</xdr:rowOff>
    </xdr:to>
    <xdr:pic>
      <xdr:nvPicPr>
        <xdr:cNvPr id="5" name="Obraz 4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73050" y="381000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2142584</xdr:colOff>
      <xdr:row>0</xdr:row>
      <xdr:rowOff>941017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0" y="95250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359834</xdr:colOff>
      <xdr:row>0</xdr:row>
      <xdr:rowOff>201083</xdr:rowOff>
    </xdr:from>
    <xdr:to>
      <xdr:col>6</xdr:col>
      <xdr:colOff>979666</xdr:colOff>
      <xdr:row>0</xdr:row>
      <xdr:rowOff>817668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9417" y="201083"/>
          <a:ext cx="619832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6</xdr:col>
      <xdr:colOff>170909</xdr:colOff>
      <xdr:row>0</xdr:row>
      <xdr:rowOff>902917</xdr:rowOff>
    </xdr:to>
    <xdr:pic>
      <xdr:nvPicPr>
        <xdr:cNvPr id="2" name="Obraz 1" descr="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50"/>
          <a:ext cx="2047334" cy="845767"/>
        </a:xfrm>
        <a:prstGeom prst="rect">
          <a:avLst/>
        </a:prstGeom>
      </xdr:spPr>
    </xdr:pic>
    <xdr:clientData/>
  </xdr:twoCellAnchor>
  <xdr:twoCellAnchor editAs="oneCell">
    <xdr:from>
      <xdr:col>15</xdr:col>
      <xdr:colOff>1457325</xdr:colOff>
      <xdr:row>0</xdr:row>
      <xdr:rowOff>157163</xdr:rowOff>
    </xdr:from>
    <xdr:to>
      <xdr:col>16</xdr:col>
      <xdr:colOff>572207</xdr:colOff>
      <xdr:row>0</xdr:row>
      <xdr:rowOff>773748</xdr:rowOff>
    </xdr:to>
    <xdr:pic>
      <xdr:nvPicPr>
        <xdr:cNvPr id="3" name="Obraz 2" descr="4141_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27731" y="157163"/>
          <a:ext cx="615070" cy="6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17</xdr:row>
      <xdr:rowOff>19050</xdr:rowOff>
    </xdr:from>
    <xdr:to>
      <xdr:col>9</xdr:col>
      <xdr:colOff>28575</xdr:colOff>
      <xdr:row>17</xdr:row>
      <xdr:rowOff>419100</xdr:rowOff>
    </xdr:to>
    <xdr:cxnSp macro="">
      <xdr:nvCxnSpPr>
        <xdr:cNvPr id="12" name="Łącznik prosty 11"/>
        <xdr:cNvCxnSpPr/>
      </xdr:nvCxnSpPr>
      <xdr:spPr>
        <a:xfrm>
          <a:off x="17164050" y="14011275"/>
          <a:ext cx="16859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1628775</xdr:colOff>
      <xdr:row>17</xdr:row>
      <xdr:rowOff>428625</xdr:rowOff>
    </xdr:to>
    <xdr:cxnSp macro="">
      <xdr:nvCxnSpPr>
        <xdr:cNvPr id="13" name="Łącznik prosty 12"/>
        <xdr:cNvCxnSpPr/>
      </xdr:nvCxnSpPr>
      <xdr:spPr>
        <a:xfrm flipV="1">
          <a:off x="17164050" y="14011275"/>
          <a:ext cx="161925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C35"/>
  <sheetViews>
    <sheetView view="pageLayout" topLeftCell="A8" zoomScale="110" zoomScaleSheetLayoutView="100" zoomScalePageLayoutView="110" workbookViewId="0">
      <selection activeCell="G11" sqref="G11"/>
    </sheetView>
  </sheetViews>
  <sheetFormatPr defaultRowHeight="12.75"/>
  <cols>
    <col min="1" max="1" width="3" customWidth="1"/>
    <col min="2" max="2" width="3.28515625" customWidth="1"/>
    <col min="3" max="4" width="3" customWidth="1"/>
    <col min="5" max="6" width="3.7109375" customWidth="1"/>
    <col min="7" max="7" width="2.85546875" customWidth="1"/>
    <col min="8" max="15" width="3.7109375" customWidth="1"/>
    <col min="16" max="17" width="3.28515625" customWidth="1"/>
    <col min="18" max="18" width="3.140625" customWidth="1"/>
    <col min="19" max="19" width="3.7109375" customWidth="1"/>
    <col min="20" max="20" width="3.28515625" customWidth="1"/>
    <col min="21" max="21" width="3.7109375" customWidth="1"/>
    <col min="22" max="22" width="3" customWidth="1"/>
    <col min="23" max="25" width="3.7109375" customWidth="1"/>
    <col min="26" max="26" width="4.85546875" customWidth="1"/>
    <col min="29" max="29" width="9.140625" hidden="1" customWidth="1"/>
  </cols>
  <sheetData>
    <row r="1" spans="1:29" s="15" customFormat="1" ht="69" customHeight="1">
      <c r="A1" s="278" t="s">
        <v>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9" s="15" customFormat="1" ht="46.5" customHeight="1">
      <c r="A2" s="280" t="s">
        <v>180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AA2" s="129"/>
    </row>
    <row r="3" spans="1:29" s="1" customFormat="1" ht="12" customHeight="1">
      <c r="A3" s="1" t="s">
        <v>181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</row>
    <row r="4" spans="1:29" s="4" customFormat="1" ht="138.75" customHeight="1">
      <c r="B4" s="275" t="s">
        <v>209</v>
      </c>
      <c r="C4" s="276"/>
      <c r="D4" s="276"/>
      <c r="E4" s="277"/>
      <c r="F4" s="28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6"/>
      <c r="Y4" s="1"/>
    </row>
    <row r="5" spans="1:29" s="1" customFormat="1" ht="12" customHeight="1"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</row>
    <row r="6" spans="1:29" ht="25.5" customHeight="1">
      <c r="A6" s="279" t="s">
        <v>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</row>
    <row r="7" spans="1:29" s="1" customFormat="1" ht="9" customHeight="1" thickBot="1"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</row>
    <row r="8" spans="1:29" s="4" customFormat="1" ht="29.25" customHeight="1" thickBot="1">
      <c r="A8" s="1"/>
      <c r="B8" s="1"/>
      <c r="C8" s="1"/>
      <c r="D8" s="1"/>
      <c r="E8" s="1"/>
      <c r="F8" s="1"/>
      <c r="G8" s="281" t="s">
        <v>101</v>
      </c>
      <c r="H8" s="282"/>
      <c r="I8" s="282"/>
      <c r="J8" s="283"/>
      <c r="K8" s="287"/>
      <c r="L8" s="288"/>
      <c r="M8" s="85"/>
      <c r="N8" s="289"/>
      <c r="O8" s="289"/>
      <c r="P8" s="17"/>
      <c r="Q8" s="1"/>
      <c r="R8" s="17"/>
      <c r="S8" s="18"/>
      <c r="T8" s="6"/>
      <c r="U8" s="18"/>
      <c r="V8" s="2"/>
      <c r="W8" s="1"/>
      <c r="X8" s="17"/>
      <c r="Y8" s="1"/>
    </row>
    <row r="9" spans="1:29" s="4" customFormat="1" ht="3.75" customHeight="1">
      <c r="A9" s="7"/>
      <c r="B9" s="7"/>
      <c r="C9" s="7"/>
      <c r="D9" s="7"/>
      <c r="E9" s="7"/>
      <c r="F9" s="7"/>
      <c r="G9" s="34"/>
      <c r="H9" s="34"/>
      <c r="I9" s="34"/>
      <c r="J9" s="34"/>
      <c r="K9" s="35"/>
      <c r="L9" s="18"/>
      <c r="M9" s="6"/>
      <c r="N9" s="18"/>
      <c r="O9" s="35"/>
      <c r="P9" s="17"/>
      <c r="Q9" s="7"/>
      <c r="R9" s="17"/>
      <c r="S9" s="18"/>
      <c r="T9" s="6"/>
      <c r="U9" s="18"/>
      <c r="V9" s="6"/>
      <c r="W9" s="7"/>
      <c r="X9" s="17"/>
      <c r="Y9" s="7"/>
    </row>
    <row r="10" spans="1:29" s="1" customFormat="1" ht="13.5" customHeight="1">
      <c r="A10" s="21"/>
      <c r="B10" s="21"/>
      <c r="C10" s="21"/>
      <c r="D10" s="21"/>
      <c r="E10" s="21"/>
      <c r="F10" s="21"/>
      <c r="G10" s="10" t="s">
        <v>6</v>
      </c>
      <c r="H10" s="10" t="s">
        <v>7</v>
      </c>
      <c r="I10" s="10" t="s">
        <v>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" t="s">
        <v>6</v>
      </c>
      <c r="W10" s="10" t="s">
        <v>7</v>
      </c>
      <c r="X10" s="10" t="s">
        <v>8</v>
      </c>
      <c r="Y10" s="7"/>
    </row>
    <row r="11" spans="1:29" ht="23.25" customHeight="1">
      <c r="A11" s="7"/>
      <c r="B11" s="271" t="s">
        <v>102</v>
      </c>
      <c r="C11" s="271"/>
      <c r="D11" s="271"/>
      <c r="E11" s="271"/>
      <c r="F11" s="271"/>
      <c r="G11" s="125"/>
      <c r="H11" s="125"/>
      <c r="I11" s="125"/>
      <c r="J11" s="10"/>
      <c r="K11" s="10"/>
      <c r="L11" s="10"/>
      <c r="M11" s="14"/>
      <c r="N11" s="14"/>
      <c r="O11" s="36"/>
      <c r="P11" s="36"/>
      <c r="Q11" s="271" t="s">
        <v>103</v>
      </c>
      <c r="R11" s="271"/>
      <c r="S11" s="271"/>
      <c r="T11" s="271"/>
      <c r="U11" s="271"/>
      <c r="V11" s="125"/>
      <c r="W11" s="125"/>
      <c r="X11" s="125"/>
      <c r="Y11" s="15"/>
    </row>
    <row r="12" spans="1:29" s="1" customFormat="1" ht="9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7"/>
      <c r="Y12" s="7"/>
    </row>
    <row r="13" spans="1:29" ht="26.25" customHeight="1">
      <c r="A13" s="7"/>
      <c r="B13" s="271" t="s">
        <v>188</v>
      </c>
      <c r="C13" s="271"/>
      <c r="D13" s="271"/>
      <c r="E13" s="271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19"/>
    </row>
    <row r="14" spans="1:29" ht="10.5" customHeight="1">
      <c r="A14" s="7"/>
      <c r="B14" s="9"/>
      <c r="C14" s="9"/>
      <c r="D14" s="9"/>
      <c r="E14" s="1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19"/>
    </row>
    <row r="15" spans="1:29" ht="29.25" customHeight="1">
      <c r="A15" s="7"/>
      <c r="B15" s="271" t="s">
        <v>104</v>
      </c>
      <c r="C15" s="271"/>
      <c r="D15" s="271"/>
      <c r="E15" s="271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19"/>
      <c r="AC15">
        <v>2012</v>
      </c>
    </row>
    <row r="16" spans="1:29" ht="10.5" customHeight="1">
      <c r="A16" s="7"/>
      <c r="B16" s="9"/>
      <c r="C16" s="9"/>
      <c r="D16" s="9"/>
      <c r="E16" s="10"/>
      <c r="F16" s="10"/>
      <c r="G16" s="10" t="s">
        <v>6</v>
      </c>
      <c r="H16" s="10" t="s">
        <v>7</v>
      </c>
      <c r="I16" s="10" t="s">
        <v>8</v>
      </c>
      <c r="J16" s="12"/>
      <c r="K16" s="12"/>
      <c r="L16" s="12"/>
      <c r="M16" s="12"/>
      <c r="N16" s="12"/>
      <c r="O16" s="9"/>
      <c r="P16" s="9"/>
      <c r="Q16" s="9"/>
      <c r="R16" s="9"/>
      <c r="S16" s="9"/>
      <c r="T16" s="9"/>
      <c r="U16" s="7"/>
      <c r="V16" s="26" t="s">
        <v>6</v>
      </c>
      <c r="W16" s="26" t="s">
        <v>7</v>
      </c>
      <c r="X16" s="26" t="s">
        <v>9</v>
      </c>
      <c r="Y16" s="19"/>
      <c r="AC16">
        <v>2014</v>
      </c>
    </row>
    <row r="17" spans="1:29" ht="24" customHeight="1">
      <c r="A17" s="7"/>
      <c r="B17" s="271" t="s">
        <v>105</v>
      </c>
      <c r="C17" s="271"/>
      <c r="D17" s="271"/>
      <c r="E17" s="271"/>
      <c r="F17" s="271"/>
      <c r="G17" s="125"/>
      <c r="H17" s="125"/>
      <c r="I17" s="125"/>
      <c r="J17" s="10"/>
      <c r="K17" s="10"/>
      <c r="L17" s="10"/>
      <c r="M17" s="14"/>
      <c r="N17" s="14"/>
      <c r="O17" s="1"/>
      <c r="P17" s="1"/>
      <c r="Q17" s="271" t="s">
        <v>106</v>
      </c>
      <c r="R17" s="271"/>
      <c r="S17" s="271"/>
      <c r="T17" s="271"/>
      <c r="U17" s="271"/>
      <c r="V17" s="126"/>
      <c r="W17" s="126"/>
      <c r="X17" s="125"/>
      <c r="Y17" s="19"/>
      <c r="AC17">
        <v>2015</v>
      </c>
    </row>
    <row r="18" spans="1:29" ht="3" customHeight="1">
      <c r="A18" s="7"/>
      <c r="B18" s="9"/>
      <c r="C18" s="9"/>
      <c r="D18" s="9"/>
      <c r="E18" s="10"/>
      <c r="F18" s="10"/>
      <c r="G18" s="11"/>
      <c r="H18" s="10"/>
      <c r="I18" s="12"/>
      <c r="J18" s="12"/>
      <c r="K18" s="12"/>
      <c r="L18" s="12"/>
      <c r="M18" s="12"/>
      <c r="N18" s="12"/>
      <c r="O18" s="9"/>
      <c r="P18" s="9"/>
      <c r="Q18" s="9"/>
      <c r="R18" s="9"/>
      <c r="S18" s="9"/>
      <c r="T18" s="9"/>
      <c r="U18" s="7"/>
      <c r="V18" s="7"/>
      <c r="W18" s="7"/>
      <c r="X18" s="7"/>
      <c r="Y18" s="19"/>
      <c r="AC18">
        <v>2016</v>
      </c>
    </row>
    <row r="19" spans="1:29" ht="14.25" customHeight="1">
      <c r="A19" s="7"/>
      <c r="B19" s="9"/>
      <c r="C19" s="9"/>
      <c r="D19" s="9"/>
      <c r="E19" s="10"/>
      <c r="F19" s="10"/>
      <c r="G19" s="11"/>
      <c r="H19" s="10"/>
      <c r="I19" s="12"/>
      <c r="J19" s="12"/>
      <c r="K19" s="12"/>
      <c r="L19" s="12"/>
      <c r="M19" s="12"/>
      <c r="N19" s="12"/>
      <c r="O19" s="9"/>
      <c r="P19" s="9"/>
      <c r="Q19" s="9"/>
      <c r="R19" s="9"/>
      <c r="S19" s="9"/>
      <c r="T19" s="9"/>
      <c r="U19" s="7"/>
      <c r="V19" s="26" t="s">
        <v>6</v>
      </c>
      <c r="W19" s="26" t="s">
        <v>7</v>
      </c>
      <c r="X19" s="26" t="s">
        <v>9</v>
      </c>
      <c r="Y19" s="19"/>
    </row>
    <row r="20" spans="1:29" ht="23.45" customHeight="1">
      <c r="A20" s="7"/>
      <c r="B20" s="9"/>
      <c r="C20" s="9"/>
      <c r="D20" s="9"/>
      <c r="E20" s="10"/>
      <c r="F20" s="10"/>
      <c r="G20" s="11"/>
      <c r="H20" s="10"/>
      <c r="I20" s="12"/>
      <c r="J20" s="12"/>
      <c r="K20" s="12"/>
      <c r="L20" s="12"/>
      <c r="M20" s="12"/>
      <c r="N20" s="12"/>
      <c r="O20" s="9"/>
      <c r="P20" s="9"/>
      <c r="Q20" s="271" t="s">
        <v>107</v>
      </c>
      <c r="R20" s="271"/>
      <c r="S20" s="271"/>
      <c r="T20" s="271"/>
      <c r="U20" s="271"/>
      <c r="V20" s="126"/>
      <c r="W20" s="126"/>
      <c r="X20" s="125"/>
      <c r="Y20" s="19"/>
    </row>
    <row r="21" spans="1:29" ht="6" customHeight="1">
      <c r="A21" s="7"/>
      <c r="B21" s="9"/>
      <c r="C21" s="9"/>
      <c r="D21" s="9"/>
      <c r="E21" s="10"/>
      <c r="F21" s="10"/>
      <c r="G21" s="11"/>
      <c r="H21" s="10"/>
      <c r="I21" s="12"/>
      <c r="J21" s="12"/>
      <c r="K21" s="12"/>
      <c r="L21" s="12"/>
      <c r="M21" s="12"/>
      <c r="N21" s="12"/>
      <c r="O21" s="9"/>
      <c r="P21" s="9"/>
      <c r="Q21" s="9"/>
      <c r="R21" s="9"/>
      <c r="S21" s="9"/>
      <c r="T21" s="9"/>
      <c r="U21" s="7"/>
      <c r="V21" s="7"/>
      <c r="W21" s="7"/>
      <c r="X21" s="7"/>
      <c r="Y21" s="19"/>
    </row>
    <row r="22" spans="1:29" ht="21.75" customHeight="1">
      <c r="A22" s="7"/>
      <c r="B22" s="271" t="s">
        <v>108</v>
      </c>
      <c r="C22" s="271"/>
      <c r="D22" s="271"/>
      <c r="E22" s="271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19"/>
    </row>
    <row r="23" spans="1:29" ht="9" customHeight="1">
      <c r="A23" s="7"/>
      <c r="B23" s="5"/>
      <c r="C23" s="5"/>
      <c r="D23" s="5"/>
      <c r="E23" s="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19"/>
    </row>
    <row r="24" spans="1:29" ht="18.75" customHeight="1">
      <c r="A24" s="7"/>
      <c r="B24" s="275" t="s">
        <v>109</v>
      </c>
      <c r="C24" s="276"/>
      <c r="D24" s="276"/>
      <c r="E24" s="277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19"/>
    </row>
    <row r="25" spans="1:29" ht="10.5" customHeight="1">
      <c r="A25" s="7"/>
      <c r="B25" s="5"/>
      <c r="C25" s="5"/>
      <c r="D25" s="5"/>
      <c r="E25" s="5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19"/>
    </row>
    <row r="26" spans="1:29" ht="26.25" customHeight="1">
      <c r="A26" s="7"/>
      <c r="B26" s="275" t="s">
        <v>210</v>
      </c>
      <c r="C26" s="276"/>
      <c r="D26" s="276"/>
      <c r="E26" s="277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19"/>
    </row>
    <row r="27" spans="1:29" ht="9" customHeight="1">
      <c r="A27" s="7"/>
      <c r="B27" s="5"/>
      <c r="C27" s="5"/>
      <c r="D27" s="5"/>
      <c r="E27" s="5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19"/>
    </row>
    <row r="28" spans="1:29" ht="16.5" customHeight="1">
      <c r="A28" s="7"/>
      <c r="B28" s="272" t="s">
        <v>110</v>
      </c>
      <c r="C28" s="272"/>
      <c r="D28" s="272"/>
      <c r="E28" s="272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19"/>
    </row>
    <row r="29" spans="1:29" ht="9.75" customHeight="1">
      <c r="A29" s="7"/>
      <c r="B29" s="5"/>
      <c r="C29" s="5"/>
      <c r="D29" s="5"/>
      <c r="E29" s="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19"/>
    </row>
    <row r="30" spans="1:29" ht="14.25" customHeight="1">
      <c r="A30" s="7"/>
      <c r="B30" s="272" t="s">
        <v>111</v>
      </c>
      <c r="C30" s="272"/>
      <c r="D30" s="272"/>
      <c r="E30" s="272"/>
      <c r="F30" s="274"/>
      <c r="G30" s="274"/>
      <c r="H30" s="274"/>
      <c r="I30" s="274"/>
      <c r="J30" s="274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9"/>
    </row>
    <row r="31" spans="1:29" ht="10.5" customHeight="1">
      <c r="A31" s="7"/>
      <c r="B31" s="5"/>
      <c r="C31" s="5"/>
      <c r="D31" s="5"/>
      <c r="E31" s="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19"/>
    </row>
    <row r="32" spans="1:29" ht="14.25" customHeight="1">
      <c r="A32" s="7"/>
      <c r="B32" s="272" t="s">
        <v>112</v>
      </c>
      <c r="C32" s="272"/>
      <c r="D32" s="272"/>
      <c r="E32" s="272"/>
      <c r="F32" s="274"/>
      <c r="G32" s="274"/>
      <c r="H32" s="274"/>
      <c r="I32" s="274"/>
      <c r="J32" s="274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9"/>
    </row>
    <row r="33" spans="1:25" ht="7.5" customHeight="1">
      <c r="A33" s="7"/>
      <c r="B33" s="5"/>
      <c r="C33" s="5"/>
      <c r="D33" s="5"/>
      <c r="E33" s="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19"/>
    </row>
    <row r="34" spans="1:25" ht="28.5" customHeight="1">
      <c r="A34" s="7"/>
      <c r="B34" s="272" t="s">
        <v>113</v>
      </c>
      <c r="C34" s="272"/>
      <c r="D34" s="272"/>
      <c r="E34" s="272"/>
      <c r="F34" s="273"/>
      <c r="G34" s="274"/>
      <c r="H34" s="274"/>
      <c r="I34" s="274"/>
      <c r="J34" s="274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19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9"/>
    </row>
  </sheetData>
  <mergeCells count="31">
    <mergeCell ref="B17:F17"/>
    <mergeCell ref="A1:Y1"/>
    <mergeCell ref="A6:Y6"/>
    <mergeCell ref="F13:X13"/>
    <mergeCell ref="B15:E15"/>
    <mergeCell ref="B11:F11"/>
    <mergeCell ref="B13:E13"/>
    <mergeCell ref="A2:Y2"/>
    <mergeCell ref="B4:E4"/>
    <mergeCell ref="G8:J8"/>
    <mergeCell ref="F4:X4"/>
    <mergeCell ref="K8:L8"/>
    <mergeCell ref="Q11:U11"/>
    <mergeCell ref="N8:O8"/>
    <mergeCell ref="F15:X15"/>
    <mergeCell ref="B22:E22"/>
    <mergeCell ref="Q17:U17"/>
    <mergeCell ref="B34:E34"/>
    <mergeCell ref="F34:J34"/>
    <mergeCell ref="B24:E24"/>
    <mergeCell ref="F24:X24"/>
    <mergeCell ref="B26:E26"/>
    <mergeCell ref="F28:X28"/>
    <mergeCell ref="B30:E30"/>
    <mergeCell ref="F30:J30"/>
    <mergeCell ref="B32:E32"/>
    <mergeCell ref="F32:J32"/>
    <mergeCell ref="B28:E28"/>
    <mergeCell ref="F22:X22"/>
    <mergeCell ref="Q20:U20"/>
    <mergeCell ref="F26:X26"/>
  </mergeCells>
  <phoneticPr fontId="0" type="noConversion"/>
  <dataValidations count="5">
    <dataValidation type="list" allowBlank="1" showInputMessage="1" showErrorMessage="1" sqref="W17 W11 H11 W20 H17">
      <formula1>"  , sty, lut, mar, kwi, maj, cze, lip, sie, wrz, paź, lis, gru,"</formula1>
    </dataValidation>
    <dataValidation type="list" allowBlank="1" showInputMessage="1" showErrorMessage="1" sqref="V17 V11 G11 V20 G17">
      <formula1>"  , 1, 2, 3, 4, 5, 6, 7, 8, 9, 10, 11, 12, 13, 14, 15, 16, 17, 18, 19, 20, 21, 22, 23, 24, 25, 26, 27, 28, 29, 30, 31,"</formula1>
    </dataValidation>
    <dataValidation type="list" allowBlank="1" showInputMessage="1" showErrorMessage="1" sqref="X20">
      <formula1>"2014,2015,2016,2017"</formula1>
    </dataValidation>
    <dataValidation type="list" allowBlank="1" showInputMessage="1" showErrorMessage="1" sqref="S8:S9 K8 L9 N8:N9 U8:U9">
      <formula1>"  , 1, 2, 3, 4, 5, 6, 7, 8, 9, 10,"</formula1>
    </dataValidation>
    <dataValidation type="list" allowBlank="1" showInputMessage="1" showErrorMessage="1" sqref="I17 I11 X11 X17">
      <formula1>"2014,2015,2016,2017"</formula1>
    </dataValidation>
  </dataValidations>
  <pageMargins left="0.74803149606299213" right="0.74803149606299213" top="1.0729166666666667" bottom="0.76704545454545459" header="0.51181102362204722" footer="0.51181102362204722"/>
  <pageSetup paperSize="9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>&amp;CRaport PL-15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Layout" zoomScale="80" zoomScalePageLayoutView="80" workbookViewId="0">
      <selection activeCell="D16" sqref="D16"/>
    </sheetView>
  </sheetViews>
  <sheetFormatPr defaultColWidth="0.28515625" defaultRowHeight="12.75"/>
  <cols>
    <col min="1" max="1" width="3.42578125" customWidth="1"/>
    <col min="2" max="2" width="27.5703125" customWidth="1"/>
    <col min="3" max="3" width="9.140625" customWidth="1"/>
    <col min="4" max="4" width="20.28515625" customWidth="1"/>
    <col min="5" max="13" width="12.7109375" customWidth="1"/>
    <col min="14" max="14" width="18" customWidth="1"/>
  </cols>
  <sheetData>
    <row r="1" spans="1:19" ht="84.7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9" ht="25.5" customHeight="1">
      <c r="A2" s="411" t="s">
        <v>186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3.5" customHeight="1">
      <c r="A3" s="440" t="s">
        <v>43</v>
      </c>
      <c r="B3" s="441"/>
      <c r="C3" s="442"/>
      <c r="D3" s="453" t="s">
        <v>63</v>
      </c>
      <c r="E3" s="453">
        <v>2014</v>
      </c>
      <c r="F3" s="453"/>
      <c r="G3" s="453"/>
      <c r="H3" s="453">
        <v>2015</v>
      </c>
      <c r="I3" s="453"/>
      <c r="J3" s="453"/>
      <c r="K3" s="453">
        <v>2016</v>
      </c>
      <c r="L3" s="453"/>
      <c r="M3" s="453"/>
      <c r="N3" s="451" t="s">
        <v>82</v>
      </c>
    </row>
    <row r="4" spans="1:19" ht="12.75" customHeight="1">
      <c r="A4" s="443"/>
      <c r="B4" s="444"/>
      <c r="C4" s="445"/>
      <c r="D4" s="454"/>
      <c r="E4" s="453"/>
      <c r="F4" s="453"/>
      <c r="G4" s="453"/>
      <c r="H4" s="453"/>
      <c r="I4" s="453"/>
      <c r="J4" s="453"/>
      <c r="K4" s="453"/>
      <c r="L4" s="453"/>
      <c r="M4" s="453"/>
      <c r="N4" s="451"/>
    </row>
    <row r="5" spans="1:19" ht="60" customHeight="1">
      <c r="A5" s="446"/>
      <c r="B5" s="447"/>
      <c r="C5" s="448"/>
      <c r="D5" s="454"/>
      <c r="E5" s="453"/>
      <c r="F5" s="453"/>
      <c r="G5" s="453"/>
      <c r="H5" s="453"/>
      <c r="I5" s="453"/>
      <c r="J5" s="453"/>
      <c r="K5" s="453"/>
      <c r="L5" s="453"/>
      <c r="M5" s="453"/>
      <c r="N5" s="451"/>
    </row>
    <row r="6" spans="1:19" ht="28.5" customHeight="1">
      <c r="A6" s="452" t="s">
        <v>39</v>
      </c>
      <c r="B6" s="452"/>
      <c r="C6" s="452"/>
      <c r="D6" s="452"/>
      <c r="E6" s="154" t="s">
        <v>41</v>
      </c>
      <c r="F6" s="154" t="s">
        <v>42</v>
      </c>
      <c r="G6" s="154" t="s">
        <v>40</v>
      </c>
      <c r="H6" s="154" t="s">
        <v>41</v>
      </c>
      <c r="I6" s="154" t="s">
        <v>42</v>
      </c>
      <c r="J6" s="154" t="s">
        <v>40</v>
      </c>
      <c r="K6" s="154" t="s">
        <v>41</v>
      </c>
      <c r="L6" s="154" t="s">
        <v>42</v>
      </c>
      <c r="M6" s="154" t="s">
        <v>40</v>
      </c>
      <c r="N6" s="161"/>
    </row>
    <row r="7" spans="1:19" ht="33.950000000000003" customHeight="1">
      <c r="A7" s="156" t="s">
        <v>44</v>
      </c>
      <c r="B7" s="438" t="s">
        <v>207</v>
      </c>
      <c r="C7" s="438"/>
      <c r="D7" s="157">
        <f t="shared" ref="D7:M7" si="0">SUM(D8:D10)</f>
        <v>0</v>
      </c>
      <c r="E7" s="157">
        <f t="shared" si="0"/>
        <v>0</v>
      </c>
      <c r="F7" s="157">
        <f t="shared" si="0"/>
        <v>0</v>
      </c>
      <c r="G7" s="157">
        <f t="shared" si="0"/>
        <v>0</v>
      </c>
      <c r="H7" s="157">
        <f t="shared" si="0"/>
        <v>0</v>
      </c>
      <c r="I7" s="157">
        <f t="shared" si="0"/>
        <v>0</v>
      </c>
      <c r="J7" s="157">
        <f t="shared" si="0"/>
        <v>0</v>
      </c>
      <c r="K7" s="157">
        <f t="shared" si="0"/>
        <v>0</v>
      </c>
      <c r="L7" s="157">
        <f t="shared" si="0"/>
        <v>0</v>
      </c>
      <c r="M7" s="157">
        <f t="shared" si="0"/>
        <v>0</v>
      </c>
      <c r="N7" s="162">
        <f t="shared" ref="N7:N12" si="1">SUM(E7:M7)</f>
        <v>0</v>
      </c>
    </row>
    <row r="8" spans="1:19" ht="33.950000000000003" customHeight="1">
      <c r="A8" s="155" t="s">
        <v>10</v>
      </c>
      <c r="B8" s="449" t="s">
        <v>170</v>
      </c>
      <c r="C8" s="450"/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63">
        <f t="shared" si="1"/>
        <v>0</v>
      </c>
    </row>
    <row r="9" spans="1:19" ht="33.950000000000003" customHeight="1">
      <c r="A9" s="155" t="s">
        <v>206</v>
      </c>
      <c r="B9" s="449" t="s">
        <v>190</v>
      </c>
      <c r="C9" s="450"/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63">
        <f t="shared" ref="N9" si="2">SUM(E9:M9)</f>
        <v>0</v>
      </c>
    </row>
    <row r="10" spans="1:19" ht="33.950000000000003" customHeight="1">
      <c r="A10" s="155" t="s">
        <v>169</v>
      </c>
      <c r="B10" s="438" t="s">
        <v>83</v>
      </c>
      <c r="C10" s="438"/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63">
        <f t="shared" si="1"/>
        <v>0</v>
      </c>
    </row>
    <row r="11" spans="1:19" ht="33.950000000000003" customHeight="1">
      <c r="A11" s="156" t="s">
        <v>45</v>
      </c>
      <c r="B11" s="438" t="s">
        <v>157</v>
      </c>
      <c r="C11" s="438"/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62">
        <f t="shared" si="1"/>
        <v>0</v>
      </c>
    </row>
    <row r="12" spans="1:19" ht="33.950000000000003" customHeight="1">
      <c r="A12" s="270">
        <v>3</v>
      </c>
      <c r="B12" s="438" t="s">
        <v>230</v>
      </c>
      <c r="C12" s="438"/>
      <c r="D12" s="157">
        <f>D7+D11</f>
        <v>0</v>
      </c>
      <c r="E12" s="157">
        <f t="shared" ref="E12:M12" si="3">E7+E11</f>
        <v>0</v>
      </c>
      <c r="F12" s="157">
        <f t="shared" si="3"/>
        <v>0</v>
      </c>
      <c r="G12" s="157">
        <f t="shared" si="3"/>
        <v>0</v>
      </c>
      <c r="H12" s="157">
        <f t="shared" si="3"/>
        <v>0</v>
      </c>
      <c r="I12" s="157">
        <f t="shared" si="3"/>
        <v>0</v>
      </c>
      <c r="J12" s="157">
        <f t="shared" si="3"/>
        <v>0</v>
      </c>
      <c r="K12" s="157">
        <f t="shared" si="3"/>
        <v>0</v>
      </c>
      <c r="L12" s="157">
        <f t="shared" si="3"/>
        <v>0</v>
      </c>
      <c r="M12" s="157">
        <f t="shared" si="3"/>
        <v>0</v>
      </c>
      <c r="N12" s="162">
        <f t="shared" si="1"/>
        <v>0</v>
      </c>
    </row>
    <row r="13" spans="1:19" ht="15.75">
      <c r="A13" s="240"/>
      <c r="B13" s="240"/>
      <c r="C13" s="86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9">
      <c r="A14" s="240"/>
      <c r="B14" s="240"/>
      <c r="C14" s="87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</row>
    <row r="15" spans="1:19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</row>
    <row r="16" spans="1:19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</row>
    <row r="17" spans="1:14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</row>
    <row r="18" spans="1:14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</row>
    <row r="19" spans="1:14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</row>
    <row r="20" spans="1:14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37" spans="8:8" ht="0.75" customHeight="1"/>
    <row r="38" spans="8:8" hidden="1"/>
    <row r="39" spans="8:8" hidden="1"/>
    <row r="40" spans="8:8">
      <c r="H40" t="s">
        <v>182</v>
      </c>
    </row>
  </sheetData>
  <mergeCells count="15">
    <mergeCell ref="B12:C12"/>
    <mergeCell ref="B7:C7"/>
    <mergeCell ref="B11:C11"/>
    <mergeCell ref="A1:N1"/>
    <mergeCell ref="A2:S2"/>
    <mergeCell ref="A3:C5"/>
    <mergeCell ref="B8:C8"/>
    <mergeCell ref="B10:C10"/>
    <mergeCell ref="N3:N5"/>
    <mergeCell ref="A6:D6"/>
    <mergeCell ref="E3:G5"/>
    <mergeCell ref="D3:D5"/>
    <mergeCell ref="H3:J5"/>
    <mergeCell ref="K3:M5"/>
    <mergeCell ref="B9:C9"/>
  </mergeCells>
  <pageMargins left="0" right="0" top="0.36458333333333331" bottom="0" header="0" footer="0"/>
  <pageSetup paperSize="9" scale="70" orientation="landscape" r:id="rId1"/>
  <headerFooter>
    <oddHeader>&amp;C&amp;9PL-15 Współpraca w obszarze Schengen oraz walka z przestępczością transgraniczną i zorganizowaną w tym przeciwdziałanie handlowi ludźmi oraz migracjom grup przestępczych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AL25"/>
  <sheetViews>
    <sheetView view="pageLayout" topLeftCell="A2" zoomScaleSheetLayoutView="100" workbookViewId="0">
      <selection activeCell="N14" sqref="N14"/>
    </sheetView>
  </sheetViews>
  <sheetFormatPr defaultRowHeight="12.75"/>
  <cols>
    <col min="1" max="1" width="5.42578125" customWidth="1"/>
    <col min="2" max="2" width="7.42578125" customWidth="1"/>
    <col min="3" max="3" width="7.85546875" customWidth="1"/>
    <col min="4" max="4" width="7.7109375" customWidth="1"/>
    <col min="5" max="5" width="7.42578125" customWidth="1"/>
    <col min="6" max="6" width="7.140625" customWidth="1"/>
    <col min="8" max="8" width="2.7109375" customWidth="1"/>
    <col min="11" max="11" width="7.7109375" customWidth="1"/>
    <col min="12" max="12" width="5.28515625" customWidth="1"/>
    <col min="15" max="15" width="9.85546875" customWidth="1"/>
    <col min="25" max="25" width="2.7109375" customWidth="1"/>
    <col min="26" max="26" width="9.140625" hidden="1" customWidth="1"/>
  </cols>
  <sheetData>
    <row r="1" spans="1:38" ht="79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8" ht="30" customHeight="1">
      <c r="A2" s="330" t="s">
        <v>187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8" ht="36" customHeight="1">
      <c r="A3" s="471" t="s">
        <v>171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2"/>
    </row>
    <row r="4" spans="1:38" ht="52.5" customHeight="1">
      <c r="A4" s="471" t="s">
        <v>231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96"/>
      <c r="AB4" s="96"/>
      <c r="AC4" s="96"/>
      <c r="AD4" s="96"/>
      <c r="AE4" s="96"/>
      <c r="AF4" s="96"/>
      <c r="AG4" s="96"/>
      <c r="AH4" s="96"/>
      <c r="AI4" s="96"/>
    </row>
    <row r="5" spans="1:38" ht="49.5" customHeight="1">
      <c r="A5" s="471" t="s">
        <v>232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101"/>
      <c r="AA5" s="96"/>
      <c r="AB5" s="96"/>
      <c r="AC5" s="96"/>
      <c r="AD5" s="96"/>
      <c r="AE5" s="96"/>
      <c r="AF5" s="96"/>
      <c r="AG5" s="96"/>
      <c r="AH5" s="96"/>
      <c r="AI5" s="96"/>
      <c r="AJ5" s="96"/>
    </row>
    <row r="6" spans="1:38" ht="57" customHeight="1">
      <c r="A6" s="471" t="s">
        <v>57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38">
      <c r="B7" s="1"/>
      <c r="C7" s="1"/>
      <c r="D7" s="22"/>
      <c r="E7" s="22"/>
      <c r="F7" s="22"/>
      <c r="G7" s="22"/>
      <c r="H7" s="22"/>
      <c r="I7" s="473" t="s">
        <v>5</v>
      </c>
      <c r="J7" s="473"/>
      <c r="K7" s="473"/>
      <c r="L7" s="1"/>
      <c r="N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38" ht="23.25" customHeight="1">
      <c r="A8" s="1"/>
      <c r="B8" s="462" t="s">
        <v>172</v>
      </c>
      <c r="C8" s="463"/>
      <c r="D8" s="464"/>
      <c r="E8" s="472"/>
      <c r="F8" s="465"/>
      <c r="G8" s="465"/>
      <c r="H8" s="27"/>
      <c r="I8" s="465"/>
      <c r="J8" s="465"/>
      <c r="K8" s="465"/>
      <c r="L8" s="1"/>
      <c r="N8" s="461"/>
      <c r="O8" s="461"/>
      <c r="P8" s="461"/>
      <c r="Q8" s="61"/>
      <c r="R8" s="102"/>
      <c r="S8" s="102"/>
      <c r="T8" s="102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1"/>
    </row>
    <row r="9" spans="1:38">
      <c r="A9" s="1"/>
      <c r="B9" s="66"/>
      <c r="C9" s="66"/>
      <c r="D9" s="23"/>
      <c r="E9" s="27"/>
      <c r="F9" s="27"/>
      <c r="G9" s="27"/>
      <c r="H9" s="27"/>
      <c r="I9" s="27"/>
      <c r="J9" s="27"/>
      <c r="K9" s="27"/>
      <c r="L9" s="1"/>
      <c r="N9" s="461"/>
      <c r="O9" s="461"/>
      <c r="P9" s="461"/>
      <c r="Q9" s="99"/>
      <c r="R9" s="99"/>
      <c r="S9" s="99"/>
      <c r="T9" s="61"/>
      <c r="U9" s="61"/>
      <c r="V9" s="61"/>
      <c r="W9" s="61"/>
      <c r="X9" s="61"/>
      <c r="Y9" s="61"/>
      <c r="Z9" s="61"/>
      <c r="AA9" s="93"/>
      <c r="AB9" s="93"/>
      <c r="AC9" s="93"/>
      <c r="AD9" s="455"/>
      <c r="AE9" s="455"/>
      <c r="AF9" s="455"/>
      <c r="AG9" s="455"/>
      <c r="AH9" s="455"/>
      <c r="AI9" s="455"/>
      <c r="AJ9" s="455"/>
      <c r="AK9" s="93"/>
      <c r="AL9" s="93"/>
    </row>
    <row r="10" spans="1:38" ht="65.25" customHeight="1">
      <c r="A10" s="1"/>
      <c r="B10" s="468" t="s">
        <v>173</v>
      </c>
      <c r="C10" s="469"/>
      <c r="D10" s="470"/>
      <c r="E10" s="465"/>
      <c r="F10" s="465"/>
      <c r="G10" s="465"/>
      <c r="H10" s="28"/>
      <c r="I10" s="465"/>
      <c r="J10" s="465"/>
      <c r="K10" s="465"/>
      <c r="L10" s="1"/>
      <c r="N10" s="461"/>
      <c r="O10" s="461"/>
      <c r="P10" s="461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>
      <c r="A11" s="1"/>
      <c r="B11" s="66"/>
      <c r="C11" s="66"/>
      <c r="D11" s="23"/>
      <c r="E11" s="27"/>
      <c r="F11" s="27"/>
      <c r="G11" s="27"/>
      <c r="H11" s="27"/>
      <c r="I11" s="27"/>
      <c r="J11" s="27"/>
      <c r="K11" s="27"/>
      <c r="L11" s="1"/>
      <c r="N11" s="456"/>
      <c r="O11" s="456"/>
      <c r="P11" s="456"/>
      <c r="Q11" s="456"/>
      <c r="R11" s="456"/>
      <c r="S11" s="456"/>
      <c r="T11" s="455"/>
      <c r="U11" s="455"/>
      <c r="V11" s="455"/>
      <c r="W11" s="455"/>
      <c r="X11" s="455"/>
      <c r="Y11" s="455"/>
      <c r="Z11" s="455"/>
      <c r="AA11" s="93"/>
      <c r="AB11" s="93"/>
      <c r="AC11" s="93"/>
      <c r="AD11" s="455"/>
      <c r="AE11" s="455"/>
      <c r="AF11" s="455"/>
      <c r="AG11" s="455"/>
      <c r="AH11" s="455"/>
      <c r="AI11" s="455"/>
      <c r="AJ11" s="455"/>
      <c r="AK11" s="93"/>
      <c r="AL11" s="93"/>
    </row>
    <row r="12" spans="1:38" ht="24.75" customHeight="1">
      <c r="A12" s="1"/>
      <c r="B12" s="462" t="s">
        <v>174</v>
      </c>
      <c r="C12" s="463"/>
      <c r="D12" s="464"/>
      <c r="E12" s="465"/>
      <c r="F12" s="465"/>
      <c r="G12" s="465"/>
      <c r="H12" s="27"/>
      <c r="I12" s="465"/>
      <c r="J12" s="465"/>
      <c r="K12" s="465"/>
      <c r="L12" s="1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</row>
    <row r="13" spans="1:38">
      <c r="A13" s="1"/>
      <c r="B13" s="66"/>
      <c r="C13" s="66"/>
      <c r="D13" s="23"/>
      <c r="E13" s="24"/>
      <c r="F13" s="24"/>
      <c r="G13" s="24"/>
      <c r="H13" s="24"/>
      <c r="L13" s="1"/>
      <c r="N13" s="456"/>
      <c r="O13" s="456"/>
      <c r="P13" s="456"/>
      <c r="Q13" s="456"/>
      <c r="R13" s="456"/>
      <c r="S13" s="456"/>
      <c r="T13" s="455"/>
      <c r="U13" s="455"/>
      <c r="V13" s="455"/>
      <c r="W13" s="455"/>
      <c r="X13" s="455"/>
      <c r="Y13" s="455"/>
      <c r="Z13" s="455"/>
      <c r="AA13" s="93"/>
      <c r="AB13" s="93"/>
      <c r="AC13" s="93"/>
      <c r="AD13" s="455"/>
      <c r="AE13" s="455"/>
      <c r="AF13" s="455"/>
      <c r="AG13" s="455"/>
      <c r="AH13" s="455"/>
      <c r="AI13" s="455"/>
      <c r="AJ13" s="455"/>
      <c r="AK13" s="93"/>
      <c r="AL13" s="93"/>
    </row>
    <row r="14" spans="1:38" ht="145.5" customHeight="1">
      <c r="A14" s="1"/>
      <c r="B14" s="347" t="s">
        <v>175</v>
      </c>
      <c r="C14" s="347"/>
      <c r="D14" s="347"/>
      <c r="E14" s="466"/>
      <c r="F14" s="466"/>
      <c r="G14" s="466"/>
      <c r="H14" s="24"/>
      <c r="I14" s="467"/>
      <c r="J14" s="467"/>
      <c r="K14" s="467"/>
      <c r="L14" s="1"/>
      <c r="N14" s="97"/>
      <c r="O14" s="97"/>
      <c r="P14" s="97"/>
      <c r="Q14" s="97"/>
      <c r="R14" s="97"/>
      <c r="S14" s="97"/>
      <c r="T14" s="98"/>
      <c r="U14" s="98"/>
      <c r="V14" s="98"/>
      <c r="W14" s="98"/>
      <c r="X14" s="98"/>
      <c r="Y14" s="98"/>
      <c r="Z14" s="98"/>
      <c r="AA14" s="93"/>
      <c r="AB14" s="93"/>
      <c r="AC14" s="93"/>
      <c r="AD14" s="98"/>
      <c r="AE14" s="98"/>
      <c r="AF14" s="98"/>
      <c r="AG14" s="98"/>
      <c r="AH14" s="98"/>
      <c r="AI14" s="98"/>
      <c r="AJ14" s="98"/>
      <c r="AK14" s="93"/>
      <c r="AL14" s="93"/>
    </row>
    <row r="15" spans="1:38">
      <c r="A15" s="1"/>
      <c r="B15" s="66"/>
      <c r="C15" s="66"/>
      <c r="D15" s="23"/>
      <c r="E15" s="25" t="s">
        <v>6</v>
      </c>
      <c r="F15" s="25" t="s">
        <v>7</v>
      </c>
      <c r="G15" s="25" t="s">
        <v>9</v>
      </c>
      <c r="H15" s="25"/>
      <c r="I15" s="25" t="s">
        <v>6</v>
      </c>
      <c r="J15" s="25" t="s">
        <v>7</v>
      </c>
      <c r="K15" s="25" t="s">
        <v>9</v>
      </c>
      <c r="L15" s="1"/>
      <c r="N15" s="456"/>
      <c r="O15" s="456"/>
      <c r="P15" s="456"/>
      <c r="Q15" s="456"/>
      <c r="R15" s="456"/>
      <c r="S15" s="456"/>
      <c r="T15" s="455"/>
      <c r="U15" s="455"/>
      <c r="V15" s="455"/>
      <c r="W15" s="455"/>
      <c r="X15" s="455"/>
      <c r="Y15" s="455"/>
      <c r="Z15" s="455"/>
      <c r="AA15" s="93"/>
      <c r="AB15" s="93"/>
      <c r="AC15" s="93"/>
      <c r="AD15" s="455"/>
      <c r="AE15" s="455"/>
      <c r="AF15" s="455"/>
      <c r="AG15" s="455"/>
      <c r="AH15" s="455"/>
      <c r="AI15" s="455"/>
      <c r="AJ15" s="455"/>
      <c r="AK15" s="93"/>
      <c r="AL15" s="93"/>
    </row>
    <row r="16" spans="1:38" ht="23.25" customHeight="1">
      <c r="A16" s="1"/>
      <c r="B16" s="462" t="s">
        <v>176</v>
      </c>
      <c r="C16" s="463"/>
      <c r="D16" s="464"/>
      <c r="E16" s="125"/>
      <c r="F16" s="125"/>
      <c r="G16" s="125"/>
      <c r="H16" s="25"/>
      <c r="I16" s="125"/>
      <c r="J16" s="125"/>
      <c r="K16" s="125"/>
      <c r="L16" s="1"/>
      <c r="N16" s="93"/>
      <c r="O16" s="93"/>
      <c r="P16" s="93"/>
      <c r="Q16" s="93"/>
      <c r="R16" s="93"/>
      <c r="S16" s="93"/>
      <c r="T16" s="457"/>
      <c r="U16" s="457"/>
      <c r="V16" s="457"/>
      <c r="W16" s="457"/>
      <c r="X16" s="457"/>
      <c r="Y16" s="457"/>
      <c r="Z16" s="457"/>
      <c r="AA16" s="93"/>
      <c r="AB16" s="93"/>
      <c r="AC16" s="93"/>
      <c r="AD16" s="457"/>
      <c r="AE16" s="457"/>
      <c r="AF16" s="457"/>
      <c r="AG16" s="457"/>
      <c r="AH16" s="457"/>
      <c r="AI16" s="457"/>
      <c r="AJ16" s="457"/>
      <c r="AK16" s="93"/>
      <c r="AL16" s="93"/>
    </row>
    <row r="17" spans="1:38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N17" s="456"/>
      <c r="O17" s="456"/>
      <c r="P17" s="456"/>
      <c r="Q17" s="456"/>
      <c r="R17" s="456"/>
      <c r="S17" s="456"/>
      <c r="T17" s="455"/>
      <c r="U17" s="455"/>
      <c r="V17" s="455"/>
      <c r="W17" s="455"/>
      <c r="X17" s="455"/>
      <c r="Y17" s="455"/>
      <c r="Z17" s="455"/>
      <c r="AA17" s="93"/>
      <c r="AB17" s="93"/>
      <c r="AC17" s="93"/>
      <c r="AD17" s="455"/>
      <c r="AE17" s="455"/>
      <c r="AF17" s="455"/>
      <c r="AG17" s="455"/>
      <c r="AH17" s="455"/>
      <c r="AI17" s="455"/>
      <c r="AJ17" s="455"/>
      <c r="AK17" s="93"/>
      <c r="AL17" s="93"/>
    </row>
    <row r="18" spans="1:38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</row>
    <row r="19" spans="1:38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</row>
    <row r="20" spans="1:38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</row>
    <row r="21" spans="1:38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</row>
    <row r="22" spans="1:3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</row>
    <row r="23" spans="1:38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38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</sheetData>
  <mergeCells count="47">
    <mergeCell ref="A1:L1"/>
    <mergeCell ref="E10:G10"/>
    <mergeCell ref="I10:K10"/>
    <mergeCell ref="I14:K14"/>
    <mergeCell ref="B10:D10"/>
    <mergeCell ref="B12:D12"/>
    <mergeCell ref="A6:L6"/>
    <mergeCell ref="B8:D8"/>
    <mergeCell ref="E8:G8"/>
    <mergeCell ref="I8:K8"/>
    <mergeCell ref="A2:L2"/>
    <mergeCell ref="A3:L3"/>
    <mergeCell ref="A4:L4"/>
    <mergeCell ref="A5:L5"/>
    <mergeCell ref="I7:K7"/>
    <mergeCell ref="B16:D16"/>
    <mergeCell ref="E12:G12"/>
    <mergeCell ref="I12:K12"/>
    <mergeCell ref="B14:D14"/>
    <mergeCell ref="E14:G14"/>
    <mergeCell ref="N13:S13"/>
    <mergeCell ref="N11:S11"/>
    <mergeCell ref="T11:Z11"/>
    <mergeCell ref="AD11:AJ11"/>
    <mergeCell ref="AD13:AJ13"/>
    <mergeCell ref="T13:Z13"/>
    <mergeCell ref="AD9:AJ9"/>
    <mergeCell ref="N1:Z1"/>
    <mergeCell ref="N5:Y5"/>
    <mergeCell ref="N3:Z4"/>
    <mergeCell ref="N8:P10"/>
    <mergeCell ref="AF17:AG17"/>
    <mergeCell ref="AH17:AJ17"/>
    <mergeCell ref="N15:S15"/>
    <mergeCell ref="T15:Z15"/>
    <mergeCell ref="V16:W16"/>
    <mergeCell ref="X16:Z16"/>
    <mergeCell ref="AD16:AE16"/>
    <mergeCell ref="AF16:AG16"/>
    <mergeCell ref="N17:S17"/>
    <mergeCell ref="T17:U17"/>
    <mergeCell ref="V17:W17"/>
    <mergeCell ref="X17:Z17"/>
    <mergeCell ref="AD17:AE17"/>
    <mergeCell ref="T16:U16"/>
    <mergeCell ref="AH16:AJ16"/>
    <mergeCell ref="AD15:AJ15"/>
  </mergeCells>
  <phoneticPr fontId="11" type="noConversion"/>
  <dataValidations count="7">
    <dataValidation type="list" allowBlank="1" showInputMessage="1" showErrorMessage="1" sqref="E16 I16">
      <formula1>"  , 1, 2, 3, 4, 5, 6, 7, 8, 9, 10, 11, 12, 13, 14, 15, 16, 17, 18, 19, 20, 21, 22, 23, 24, 25, 26, 27, 28, 29, 30, 31,"</formula1>
    </dataValidation>
    <dataValidation type="list" allowBlank="1" showInputMessage="1" showErrorMessage="1" sqref="F16 J16">
      <formula1>"  , sty, lut, mar, kwi, maj, cze, lip, sie, wrz, paź, lis, gru,"</formula1>
    </dataValidation>
    <dataValidation type="list" allowBlank="1" showInputMessage="1" showErrorMessage="1" sqref="G16">
      <formula1>"2014,2015,2016,2017"</formula1>
    </dataValidation>
    <dataValidation type="list" allowBlank="1" showInputMessage="1" showErrorMessage="1" sqref="T17:U17 AD17:AE17">
      <formula1>"1,2,3,4,5,6,7,8,9,10,11,12,13,14,15,16,17,18,19,20,21,22,23,24,25,26,27,28,29,30,31"</formula1>
    </dataValidation>
    <dataValidation type="list" allowBlank="1" showInputMessage="1" showErrorMessage="1" sqref="V17:W17 AF17:AG17">
      <formula1>"styczeń,luty,marzec,kwiecień,maj,czerwiec,lipiec,sierpień,wrzesień,październik,listopad,grudzień"</formula1>
    </dataValidation>
    <dataValidation type="list" allowBlank="1" showInputMessage="1" showErrorMessage="1" sqref="AH17:AJ17 X17:Z17">
      <formula1>$AA$3:$AA$9</formula1>
    </dataValidation>
    <dataValidation type="list" allowBlank="1" showInputMessage="1" showErrorMessage="1" sqref="K16">
      <formula1>"2014,2015,2016,2017"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>&amp;CRaport PL-15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0"/>
  <sheetViews>
    <sheetView view="pageLayout" topLeftCell="A3" workbookViewId="0">
      <selection activeCell="E7" sqref="E7:H7"/>
    </sheetView>
  </sheetViews>
  <sheetFormatPr defaultRowHeight="12.75"/>
  <cols>
    <col min="1" max="1" width="14.5703125" customWidth="1"/>
    <col min="2" max="2" width="5.42578125" customWidth="1"/>
    <col min="3" max="3" width="4.85546875" customWidth="1"/>
    <col min="4" max="4" width="17.7109375" customWidth="1"/>
    <col min="5" max="6" width="9" customWidth="1"/>
    <col min="7" max="7" width="5" customWidth="1"/>
    <col min="8" max="8" width="19.42578125" customWidth="1"/>
    <col min="9" max="9" width="7.85546875" customWidth="1"/>
    <col min="10" max="10" width="5.7109375" customWidth="1"/>
    <col min="11" max="11" width="4.28515625" customWidth="1"/>
    <col min="12" max="12" width="5.7109375" hidden="1" customWidth="1"/>
    <col min="13" max="13" width="6" hidden="1" customWidth="1"/>
    <col min="14" max="14" width="5.140625" customWidth="1"/>
  </cols>
  <sheetData>
    <row r="2" spans="1:16" ht="81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</row>
    <row r="3" spans="1:16" ht="36.75" customHeight="1">
      <c r="A3" s="330" t="s">
        <v>233</v>
      </c>
      <c r="B3" s="330"/>
      <c r="C3" s="330"/>
      <c r="D3" s="330"/>
      <c r="E3" s="330"/>
      <c r="F3" s="330"/>
      <c r="G3" s="330"/>
      <c r="H3" s="330"/>
      <c r="I3" s="330"/>
      <c r="J3" s="330"/>
      <c r="K3" s="152"/>
      <c r="L3" s="152"/>
      <c r="M3" s="152"/>
      <c r="N3" s="152"/>
      <c r="O3" s="152"/>
      <c r="P3" s="152"/>
    </row>
    <row r="4" spans="1:16" s="4" customFormat="1" ht="18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6" ht="12.75" customHeight="1">
      <c r="A5" s="489" t="s">
        <v>234</v>
      </c>
      <c r="B5" s="490"/>
      <c r="C5" s="490"/>
      <c r="D5" s="490"/>
      <c r="E5" s="490"/>
      <c r="F5" s="490"/>
      <c r="G5" s="490"/>
      <c r="H5" s="490"/>
      <c r="I5" s="490"/>
      <c r="J5" s="490"/>
      <c r="K5" s="151"/>
      <c r="L5" s="151"/>
      <c r="M5" s="151"/>
      <c r="N5" s="151"/>
      <c r="O5" s="151"/>
      <c r="P5" s="151"/>
    </row>
    <row r="6" spans="1:16" ht="82.5" customHeight="1">
      <c r="A6" s="490"/>
      <c r="B6" s="490"/>
      <c r="C6" s="490"/>
      <c r="D6" s="490"/>
      <c r="E6" s="490"/>
      <c r="F6" s="490"/>
      <c r="G6" s="490"/>
      <c r="H6" s="490"/>
      <c r="I6" s="490"/>
      <c r="J6" s="490"/>
      <c r="K6" s="151"/>
      <c r="L6" s="151"/>
      <c r="M6" s="151"/>
      <c r="N6" s="151"/>
      <c r="O6" s="151"/>
      <c r="P6" s="151"/>
    </row>
    <row r="7" spans="1:16" ht="99" customHeight="1">
      <c r="A7" s="259"/>
      <c r="B7" s="509" t="s">
        <v>237</v>
      </c>
      <c r="C7" s="509"/>
      <c r="D7" s="509"/>
      <c r="E7" s="510"/>
      <c r="F7" s="510"/>
      <c r="G7" s="510"/>
      <c r="H7" s="510"/>
      <c r="I7" s="259"/>
      <c r="J7" s="259"/>
      <c r="K7" s="151"/>
      <c r="L7" s="151"/>
      <c r="M7" s="151"/>
      <c r="N7" s="151"/>
      <c r="O7" s="151"/>
      <c r="P7" s="151"/>
    </row>
    <row r="8" spans="1:16" ht="70.5" customHeight="1">
      <c r="A8" s="259"/>
      <c r="B8" s="509" t="s">
        <v>208</v>
      </c>
      <c r="C8" s="509"/>
      <c r="D8" s="509"/>
      <c r="E8" s="510"/>
      <c r="F8" s="510"/>
      <c r="G8" s="510"/>
      <c r="H8" s="510"/>
      <c r="I8" s="259"/>
      <c r="J8" s="259"/>
      <c r="K8" s="151"/>
      <c r="L8" s="151"/>
      <c r="M8" s="151"/>
      <c r="N8" s="151"/>
      <c r="O8" s="151"/>
      <c r="P8" s="151"/>
    </row>
    <row r="9" spans="1:16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6" ht="27.75" customHeight="1">
      <c r="A10" s="142"/>
      <c r="B10" s="486" t="s">
        <v>236</v>
      </c>
      <c r="C10" s="486"/>
      <c r="D10" s="486"/>
      <c r="E10" s="486"/>
      <c r="F10" s="486"/>
      <c r="G10" s="486"/>
      <c r="H10" s="486"/>
      <c r="I10" s="142"/>
      <c r="J10" s="142"/>
      <c r="K10" s="142"/>
      <c r="L10" s="142"/>
      <c r="M10" s="142"/>
    </row>
    <row r="11" spans="1:16">
      <c r="A11" s="94"/>
      <c r="B11" s="240"/>
      <c r="C11" s="240"/>
      <c r="D11" s="240"/>
      <c r="E11" s="240"/>
      <c r="F11" s="240"/>
      <c r="G11" s="240"/>
      <c r="H11" s="240"/>
      <c r="I11" s="94"/>
      <c r="J11" s="240"/>
    </row>
    <row r="12" spans="1:16" ht="12.75" customHeight="1">
      <c r="A12" s="140"/>
      <c r="B12" s="477" t="s">
        <v>177</v>
      </c>
      <c r="C12" s="478"/>
      <c r="D12" s="479"/>
      <c r="E12" s="491"/>
      <c r="F12" s="492"/>
      <c r="G12" s="492"/>
      <c r="H12" s="493"/>
      <c r="I12" s="240"/>
      <c r="J12" s="240"/>
      <c r="L12" s="137"/>
      <c r="M12" s="137"/>
    </row>
    <row r="13" spans="1:16">
      <c r="A13" s="140"/>
      <c r="B13" s="480"/>
      <c r="C13" s="481"/>
      <c r="D13" s="482"/>
      <c r="E13" s="494"/>
      <c r="F13" s="495"/>
      <c r="G13" s="495"/>
      <c r="H13" s="496"/>
      <c r="I13" s="240"/>
      <c r="J13" s="240"/>
      <c r="L13" s="138"/>
      <c r="M13" s="138"/>
    </row>
    <row r="14" spans="1:16" ht="15.75" customHeight="1">
      <c r="A14" s="140"/>
      <c r="B14" s="480"/>
      <c r="C14" s="481"/>
      <c r="D14" s="482"/>
      <c r="E14" s="494"/>
      <c r="F14" s="495"/>
      <c r="G14" s="495"/>
      <c r="H14" s="496"/>
      <c r="I14" s="240"/>
      <c r="J14" s="240"/>
      <c r="L14" s="138"/>
      <c r="M14" s="138"/>
    </row>
    <row r="15" spans="1:16" ht="15.75" customHeight="1">
      <c r="A15" s="140"/>
      <c r="B15" s="480"/>
      <c r="C15" s="481"/>
      <c r="D15" s="482"/>
      <c r="E15" s="494"/>
      <c r="F15" s="495"/>
      <c r="G15" s="495"/>
      <c r="H15" s="496"/>
      <c r="I15" s="240"/>
      <c r="J15" s="240"/>
      <c r="L15" s="138"/>
      <c r="M15" s="138"/>
    </row>
    <row r="16" spans="1:16" ht="15.75" customHeight="1">
      <c r="A16" s="140"/>
      <c r="B16" s="480"/>
      <c r="C16" s="481"/>
      <c r="D16" s="482"/>
      <c r="E16" s="494"/>
      <c r="F16" s="495"/>
      <c r="G16" s="495"/>
      <c r="H16" s="496"/>
      <c r="I16" s="240"/>
      <c r="J16" s="240"/>
      <c r="L16" s="138"/>
      <c r="M16" s="138"/>
    </row>
    <row r="17" spans="1:13" ht="15.75" customHeight="1">
      <c r="A17" s="140"/>
      <c r="B17" s="483"/>
      <c r="C17" s="484"/>
      <c r="D17" s="485"/>
      <c r="E17" s="497"/>
      <c r="F17" s="498"/>
      <c r="G17" s="498"/>
      <c r="H17" s="499"/>
      <c r="I17" s="240"/>
      <c r="J17" s="240"/>
      <c r="L17" s="139"/>
      <c r="M17" s="139"/>
    </row>
    <row r="18" spans="1:13">
      <c r="A18" s="240"/>
      <c r="B18" s="240"/>
      <c r="C18" s="240"/>
      <c r="D18" s="240"/>
      <c r="E18" s="240"/>
      <c r="F18" s="240"/>
      <c r="G18" s="240"/>
      <c r="H18" s="240"/>
      <c r="I18" s="240"/>
      <c r="J18" s="240"/>
    </row>
    <row r="19" spans="1:13">
      <c r="A19" s="66"/>
      <c r="B19" s="240"/>
      <c r="C19" s="240"/>
      <c r="D19" s="240"/>
      <c r="E19" s="119" t="s">
        <v>6</v>
      </c>
      <c r="F19" s="119" t="s">
        <v>7</v>
      </c>
      <c r="G19" s="119" t="s">
        <v>9</v>
      </c>
      <c r="H19" s="119"/>
      <c r="I19" s="240"/>
      <c r="J19" s="240"/>
      <c r="L19" s="119"/>
      <c r="M19" s="119"/>
    </row>
    <row r="20" spans="1:13" ht="21" customHeight="1">
      <c r="A20" s="240"/>
      <c r="B20" s="474" t="s">
        <v>176</v>
      </c>
      <c r="C20" s="475"/>
      <c r="D20" s="476"/>
      <c r="E20" s="153"/>
      <c r="F20" s="153"/>
      <c r="G20" s="487"/>
      <c r="H20" s="488"/>
      <c r="I20" s="240"/>
      <c r="J20" s="240"/>
      <c r="L20" s="134"/>
      <c r="M20" s="134"/>
    </row>
    <row r="21" spans="1:13">
      <c r="A21" s="240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3" ht="35.25" customHeight="1">
      <c r="A22" s="240"/>
      <c r="B22" s="486" t="s">
        <v>235</v>
      </c>
      <c r="C22" s="486"/>
      <c r="D22" s="486"/>
      <c r="E22" s="486"/>
      <c r="F22" s="486"/>
      <c r="G22" s="486"/>
      <c r="H22" s="486"/>
      <c r="I22" s="240"/>
      <c r="J22" s="240"/>
    </row>
    <row r="23" spans="1:13">
      <c r="A23" s="240"/>
      <c r="B23" s="486"/>
      <c r="C23" s="486"/>
      <c r="D23" s="486"/>
      <c r="E23" s="486"/>
      <c r="F23" s="486"/>
      <c r="G23" s="486"/>
      <c r="H23" s="486"/>
      <c r="I23" s="240"/>
      <c r="J23" s="240"/>
    </row>
    <row r="24" spans="1:13">
      <c r="A24" s="240"/>
      <c r="B24" s="94"/>
      <c r="C24" s="240"/>
      <c r="D24" s="240"/>
      <c r="E24" s="240"/>
      <c r="F24" s="240"/>
      <c r="G24" s="240"/>
      <c r="H24" s="240"/>
      <c r="I24" s="240"/>
      <c r="J24" s="240"/>
    </row>
    <row r="25" spans="1:13" ht="12.75" customHeight="1">
      <c r="A25" s="240"/>
      <c r="B25" s="477" t="s">
        <v>178</v>
      </c>
      <c r="C25" s="478"/>
      <c r="D25" s="479"/>
      <c r="E25" s="500"/>
      <c r="F25" s="501"/>
      <c r="G25" s="501"/>
      <c r="H25" s="502"/>
      <c r="I25" s="240"/>
      <c r="J25" s="240"/>
    </row>
    <row r="26" spans="1:13">
      <c r="A26" s="240"/>
      <c r="B26" s="480"/>
      <c r="C26" s="481"/>
      <c r="D26" s="482"/>
      <c r="E26" s="503"/>
      <c r="F26" s="504"/>
      <c r="G26" s="504"/>
      <c r="H26" s="505"/>
      <c r="I26" s="240"/>
      <c r="J26" s="240"/>
    </row>
    <row r="27" spans="1:13">
      <c r="A27" s="240"/>
      <c r="B27" s="480"/>
      <c r="C27" s="481"/>
      <c r="D27" s="482"/>
      <c r="E27" s="503"/>
      <c r="F27" s="504"/>
      <c r="G27" s="504"/>
      <c r="H27" s="505"/>
      <c r="I27" s="240"/>
      <c r="J27" s="240"/>
    </row>
    <row r="28" spans="1:13">
      <c r="A28" s="240"/>
      <c r="B28" s="480"/>
      <c r="C28" s="481"/>
      <c r="D28" s="482"/>
      <c r="E28" s="503"/>
      <c r="F28" s="504"/>
      <c r="G28" s="504"/>
      <c r="H28" s="505"/>
      <c r="I28" s="240"/>
      <c r="J28" s="240"/>
    </row>
    <row r="29" spans="1:13">
      <c r="A29" s="240"/>
      <c r="B29" s="480"/>
      <c r="C29" s="481"/>
      <c r="D29" s="482"/>
      <c r="E29" s="503"/>
      <c r="F29" s="504"/>
      <c r="G29" s="504"/>
      <c r="H29" s="505"/>
      <c r="I29" s="240"/>
      <c r="J29" s="240"/>
    </row>
    <row r="30" spans="1:13">
      <c r="A30" s="240"/>
      <c r="B30" s="483"/>
      <c r="C30" s="484"/>
      <c r="D30" s="485"/>
      <c r="E30" s="506"/>
      <c r="F30" s="507"/>
      <c r="G30" s="507"/>
      <c r="H30" s="508"/>
      <c r="I30" s="240"/>
      <c r="J30" s="240"/>
    </row>
    <row r="31" spans="1:13">
      <c r="A31" s="240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3">
      <c r="A32" s="240"/>
      <c r="B32" s="66"/>
      <c r="C32" s="66"/>
      <c r="D32" s="23"/>
      <c r="E32" s="119" t="s">
        <v>6</v>
      </c>
      <c r="F32" s="119" t="s">
        <v>7</v>
      </c>
      <c r="G32" s="141" t="s">
        <v>9</v>
      </c>
      <c r="H32" s="141"/>
      <c r="I32" s="240"/>
      <c r="J32" s="240"/>
    </row>
    <row r="33" spans="1:10" ht="22.5" customHeight="1">
      <c r="A33" s="240"/>
      <c r="B33" s="474" t="s">
        <v>176</v>
      </c>
      <c r="C33" s="475"/>
      <c r="D33" s="476"/>
      <c r="E33" s="153"/>
      <c r="F33" s="153"/>
      <c r="G33" s="487"/>
      <c r="H33" s="488"/>
      <c r="I33" s="240"/>
      <c r="J33" s="240"/>
    </row>
    <row r="34" spans="1:10">
      <c r="A34" s="240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>
      <c r="A35" s="240"/>
      <c r="B35" s="240"/>
      <c r="C35" s="240"/>
      <c r="D35" s="240"/>
      <c r="E35" s="240"/>
      <c r="F35" s="240"/>
      <c r="G35" s="240"/>
      <c r="H35" s="240"/>
      <c r="I35" s="240"/>
      <c r="J35" s="240"/>
    </row>
    <row r="36" spans="1:10">
      <c r="A36" s="240"/>
      <c r="B36" s="240"/>
      <c r="C36" s="240"/>
      <c r="D36" s="240"/>
      <c r="E36" s="240"/>
      <c r="F36" s="240"/>
      <c r="G36" s="240"/>
      <c r="H36" s="240"/>
      <c r="I36" s="240"/>
      <c r="J36" s="240"/>
    </row>
    <row r="37" spans="1:10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50" spans="5:5">
      <c r="E50" t="s">
        <v>179</v>
      </c>
    </row>
  </sheetData>
  <mergeCells count="18">
    <mergeCell ref="A2:J2"/>
    <mergeCell ref="A3:J3"/>
    <mergeCell ref="A5:J6"/>
    <mergeCell ref="E12:H17"/>
    <mergeCell ref="E25:H30"/>
    <mergeCell ref="B20:D20"/>
    <mergeCell ref="B25:D30"/>
    <mergeCell ref="B8:D8"/>
    <mergeCell ref="E8:H8"/>
    <mergeCell ref="B7:D7"/>
    <mergeCell ref="E7:H7"/>
    <mergeCell ref="B33:D33"/>
    <mergeCell ref="B12:D17"/>
    <mergeCell ref="B10:H10"/>
    <mergeCell ref="G33:H33"/>
    <mergeCell ref="G20:H20"/>
    <mergeCell ref="B22:H22"/>
    <mergeCell ref="B23:H23"/>
  </mergeCells>
  <dataValidations disablePrompts="1" count="3">
    <dataValidation type="list" allowBlank="1" showInputMessage="1" showErrorMessage="1" sqref="F33 F20">
      <formula1>"  , sty, lut, mar, kwi, maj, cze, lip, sie, wrz, paź, lis, gru,"</formula1>
    </dataValidation>
    <dataValidation type="list" allowBlank="1" showInputMessage="1" showErrorMessage="1" sqref="E33 E20">
      <formula1>"  , 1, 2, 3, 4, 5, 6, 7, 8, 9, 10, 11, 12, 13, 14, 15, 16, 17, 18, 19, 20, 21, 22, 23, 24, 25, 26, 27, 28, 29, 30, 31,"</formula1>
    </dataValidation>
    <dataValidation type="list" allowBlank="1" showInputMessage="1" showErrorMessage="1" sqref="G33:H33 G20:H20">
      <formula1>"2014,2015,2016,2017"</formula1>
    </dataValidation>
  </dataValidations>
  <printOptions horizontalCentered="1"/>
  <pageMargins left="0" right="0" top="0.70833333333333337" bottom="0" header="0.15625" footer="0"/>
  <pageSetup paperSize="9" orientation="portrait" r:id="rId1"/>
  <headerFooter>
    <oddHeader>&amp;CPL-15 Współpraca w obszarze Schengen oraz walka z przestępczością transgraniczną i zorganizowaną w tym przeciwdziałanie handlowi ludźmi oraz migracjom grup przestępczych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W39"/>
  <sheetViews>
    <sheetView view="pageLayout" topLeftCell="A29" zoomScaleSheetLayoutView="100" workbookViewId="0">
      <selection activeCell="O35" sqref="O35"/>
    </sheetView>
  </sheetViews>
  <sheetFormatPr defaultRowHeight="12.75"/>
  <cols>
    <col min="1" max="7" width="3.7109375" customWidth="1"/>
    <col min="8" max="8" width="4.5703125" customWidth="1"/>
    <col min="9" max="9" width="4" customWidth="1"/>
    <col min="10" max="20" width="3.7109375" customWidth="1"/>
    <col min="21" max="21" width="4.42578125" customWidth="1"/>
    <col min="22" max="22" width="4.28515625" customWidth="1"/>
    <col min="23" max="23" width="3.7109375" customWidth="1"/>
  </cols>
  <sheetData>
    <row r="1" spans="1:23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68.2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 ht="30" customHeight="1">
      <c r="A3" s="296" t="s">
        <v>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</row>
    <row r="4" spans="1:2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>
      <c r="A5" s="7"/>
      <c r="B5" s="295" t="s">
        <v>81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7"/>
    </row>
    <row r="6" spans="1:23" ht="127.5" customHeight="1">
      <c r="A6" s="7"/>
      <c r="B6" s="193" t="s">
        <v>64</v>
      </c>
      <c r="C6" s="299" t="s">
        <v>189</v>
      </c>
      <c r="D6" s="301"/>
      <c r="E6" s="301"/>
      <c r="F6" s="301"/>
      <c r="G6" s="300"/>
      <c r="H6" s="305" t="s">
        <v>114</v>
      </c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299" t="s">
        <v>115</v>
      </c>
      <c r="V6" s="300"/>
      <c r="W6" s="37"/>
    </row>
    <row r="7" spans="1:23" ht="80.25" customHeight="1">
      <c r="A7" s="7"/>
      <c r="B7" s="194">
        <v>1</v>
      </c>
      <c r="C7" s="299"/>
      <c r="D7" s="301"/>
      <c r="E7" s="301"/>
      <c r="F7" s="301"/>
      <c r="G7" s="300"/>
      <c r="H7" s="302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4"/>
      <c r="U7" s="292" t="s">
        <v>80</v>
      </c>
      <c r="V7" s="293"/>
      <c r="W7" s="37"/>
    </row>
    <row r="8" spans="1:23" ht="66.75" customHeight="1">
      <c r="A8" s="7"/>
      <c r="B8" s="194">
        <v>2</v>
      </c>
      <c r="C8" s="299"/>
      <c r="D8" s="301"/>
      <c r="E8" s="301"/>
      <c r="F8" s="301"/>
      <c r="G8" s="300"/>
      <c r="H8" s="302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292" t="s">
        <v>80</v>
      </c>
      <c r="V8" s="293"/>
      <c r="W8" s="37"/>
    </row>
    <row r="9" spans="1:23" ht="61.5" customHeight="1">
      <c r="A9" s="7"/>
      <c r="B9" s="194">
        <v>3</v>
      </c>
      <c r="C9" s="299"/>
      <c r="D9" s="301"/>
      <c r="E9" s="301"/>
      <c r="F9" s="301"/>
      <c r="G9" s="300"/>
      <c r="H9" s="308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10"/>
      <c r="U9" s="292" t="s">
        <v>80</v>
      </c>
      <c r="V9" s="293"/>
      <c r="W9" s="37"/>
    </row>
    <row r="10" spans="1:23" ht="57" customHeight="1">
      <c r="A10" s="7"/>
      <c r="B10" s="194">
        <v>4</v>
      </c>
      <c r="C10" s="299"/>
      <c r="D10" s="301"/>
      <c r="E10" s="301"/>
      <c r="F10" s="301"/>
      <c r="G10" s="300"/>
      <c r="H10" s="302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4"/>
      <c r="U10" s="292" t="s">
        <v>80</v>
      </c>
      <c r="V10" s="293"/>
      <c r="W10" s="37"/>
    </row>
    <row r="11" spans="1:23" ht="61.5" customHeight="1">
      <c r="A11" s="7"/>
      <c r="B11" s="194">
        <v>5</v>
      </c>
      <c r="C11" s="299"/>
      <c r="D11" s="301"/>
      <c r="E11" s="301"/>
      <c r="F11" s="301"/>
      <c r="G11" s="300"/>
      <c r="H11" s="302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4"/>
      <c r="U11" s="292" t="s">
        <v>80</v>
      </c>
      <c r="V11" s="293"/>
      <c r="W11" s="37"/>
    </row>
    <row r="12" spans="1:23" ht="61.5" customHeight="1">
      <c r="A12" s="7"/>
      <c r="B12" s="194">
        <v>6</v>
      </c>
      <c r="C12" s="299"/>
      <c r="D12" s="301"/>
      <c r="E12" s="301"/>
      <c r="F12" s="301"/>
      <c r="G12" s="300"/>
      <c r="H12" s="244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6"/>
      <c r="U12" s="292" t="s">
        <v>80</v>
      </c>
      <c r="V12" s="293"/>
      <c r="W12" s="37"/>
    </row>
    <row r="13" spans="1:23" ht="61.5" customHeight="1">
      <c r="A13" s="7"/>
      <c r="B13" s="194">
        <v>7</v>
      </c>
      <c r="C13" s="299"/>
      <c r="D13" s="301"/>
      <c r="E13" s="301"/>
      <c r="F13" s="301"/>
      <c r="G13" s="300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6"/>
      <c r="U13" s="292" t="s">
        <v>80</v>
      </c>
      <c r="V13" s="293"/>
      <c r="W13" s="37"/>
    </row>
    <row r="14" spans="1:23" ht="61.5" customHeight="1">
      <c r="A14" s="7"/>
      <c r="B14" s="194">
        <v>8</v>
      </c>
      <c r="C14" s="241"/>
      <c r="D14" s="242"/>
      <c r="E14" s="242"/>
      <c r="F14" s="242"/>
      <c r="G14" s="243"/>
      <c r="H14" s="24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6"/>
      <c r="U14" s="292" t="s">
        <v>80</v>
      </c>
      <c r="V14" s="293"/>
      <c r="W14" s="37"/>
    </row>
    <row r="15" spans="1:23" ht="56.25" customHeight="1">
      <c r="A15" s="7"/>
      <c r="B15" s="194">
        <v>9</v>
      </c>
      <c r="C15" s="299"/>
      <c r="D15" s="301"/>
      <c r="E15" s="301"/>
      <c r="F15" s="301"/>
      <c r="G15" s="300"/>
      <c r="H15" s="302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4"/>
      <c r="U15" s="292" t="s">
        <v>80</v>
      </c>
      <c r="V15" s="293"/>
      <c r="W15" s="37"/>
    </row>
    <row r="16" spans="1:23" ht="71.25" customHeight="1">
      <c r="A16" s="7"/>
      <c r="B16" s="194">
        <v>10</v>
      </c>
      <c r="C16" s="299"/>
      <c r="D16" s="301"/>
      <c r="E16" s="301"/>
      <c r="F16" s="301"/>
      <c r="G16" s="300"/>
      <c r="H16" s="318" t="s">
        <v>65</v>
      </c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20"/>
      <c r="U16" s="297" t="s">
        <v>80</v>
      </c>
      <c r="V16" s="298"/>
      <c r="W16" s="37"/>
    </row>
    <row r="17" spans="1:23" ht="21" customHeight="1">
      <c r="A17" s="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37"/>
    </row>
    <row r="18" spans="1:23" ht="21" customHeight="1">
      <c r="A18" s="7"/>
      <c r="B18" s="290" t="s">
        <v>116</v>
      </c>
      <c r="C18" s="290"/>
      <c r="D18" s="290"/>
      <c r="E18" s="290"/>
      <c r="F18" s="290"/>
      <c r="G18" s="290"/>
      <c r="H18" s="317" t="s">
        <v>80</v>
      </c>
      <c r="I18" s="317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37"/>
    </row>
    <row r="19" spans="1:23" ht="21" customHeight="1">
      <c r="A19" s="7"/>
      <c r="B19" s="290"/>
      <c r="C19" s="290"/>
      <c r="D19" s="290"/>
      <c r="E19" s="290"/>
      <c r="F19" s="290"/>
      <c r="G19" s="290"/>
      <c r="H19" s="317"/>
      <c r="I19" s="317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37"/>
    </row>
    <row r="20" spans="1:23" ht="39.75" customHeight="1" thickBot="1">
      <c r="A20" s="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37"/>
    </row>
    <row r="21" spans="1:23" ht="128.25" customHeight="1" thickBot="1">
      <c r="A21" s="7"/>
      <c r="B21" s="314" t="s">
        <v>211</v>
      </c>
      <c r="C21" s="315"/>
      <c r="D21" s="315"/>
      <c r="E21" s="315"/>
      <c r="F21" s="315"/>
      <c r="G21" s="316"/>
      <c r="H21" s="311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3"/>
      <c r="W21" s="37"/>
    </row>
    <row r="22" spans="1:23">
      <c r="A22" s="7"/>
      <c r="B22" s="146"/>
      <c r="C22" s="146"/>
      <c r="D22" s="146"/>
      <c r="E22" s="146"/>
      <c r="F22" s="146"/>
      <c r="G22" s="14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7"/>
    </row>
    <row r="23" spans="1:23">
      <c r="A23" s="7"/>
      <c r="B23" s="146"/>
      <c r="C23" s="146"/>
      <c r="D23" s="146"/>
      <c r="E23" s="146"/>
      <c r="F23" s="146"/>
      <c r="G23" s="14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7"/>
    </row>
    <row r="24" spans="1:23" ht="141" customHeight="1">
      <c r="A24" s="7"/>
      <c r="B24" s="290" t="s">
        <v>212</v>
      </c>
      <c r="C24" s="290"/>
      <c r="D24" s="290"/>
      <c r="E24" s="290"/>
      <c r="F24" s="290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37"/>
    </row>
    <row r="25" spans="1:23" ht="19.5" customHeight="1">
      <c r="A25" s="7"/>
      <c r="B25" s="262"/>
      <c r="C25" s="262"/>
      <c r="D25" s="262"/>
      <c r="E25" s="262"/>
      <c r="F25" s="262"/>
      <c r="G25" s="262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37"/>
    </row>
    <row r="26" spans="1:23" ht="19.5" customHeight="1">
      <c r="A26" s="7"/>
      <c r="B26" s="262"/>
      <c r="C26" s="262"/>
      <c r="D26" s="262"/>
      <c r="E26" s="262"/>
      <c r="F26" s="262"/>
      <c r="G26" s="262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37"/>
    </row>
    <row r="27" spans="1:23" ht="19.5" customHeight="1">
      <c r="A27" s="7"/>
      <c r="B27" s="262"/>
      <c r="C27" s="262"/>
      <c r="D27" s="262"/>
      <c r="E27" s="262"/>
      <c r="F27" s="262"/>
      <c r="G27" s="262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37"/>
    </row>
    <row r="28" spans="1:23" ht="19.5" customHeight="1">
      <c r="A28" s="7"/>
      <c r="B28" s="262"/>
      <c r="C28" s="262"/>
      <c r="D28" s="262"/>
      <c r="E28" s="262"/>
      <c r="F28" s="262"/>
      <c r="G28" s="262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37"/>
    </row>
    <row r="29" spans="1:23" ht="97.5" customHeight="1">
      <c r="A29" s="93"/>
      <c r="B29" s="290" t="s">
        <v>213</v>
      </c>
      <c r="C29" s="290"/>
      <c r="D29" s="290"/>
      <c r="E29" s="290"/>
      <c r="F29" s="290"/>
      <c r="G29" s="290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144"/>
    </row>
    <row r="30" spans="1:23" ht="30.75" customHeight="1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</row>
    <row r="31" spans="1:23" ht="105" customHeight="1">
      <c r="A31" s="7"/>
      <c r="B31" s="290" t="s">
        <v>214</v>
      </c>
      <c r="C31" s="290"/>
      <c r="D31" s="290"/>
      <c r="E31" s="290"/>
      <c r="F31" s="290"/>
      <c r="G31" s="290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37"/>
    </row>
    <row r="32" spans="1:23" ht="13.5" customHeight="1">
      <c r="A32" s="15"/>
      <c r="B32" s="146"/>
      <c r="C32" s="146"/>
      <c r="D32" s="146"/>
      <c r="E32" s="146"/>
      <c r="F32" s="146"/>
      <c r="G32" s="14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7"/>
    </row>
    <row r="33" spans="1:23" ht="13.5" customHeight="1">
      <c r="A33" s="7"/>
      <c r="B33" s="129"/>
      <c r="C33" s="129"/>
      <c r="D33" s="129"/>
      <c r="E33" s="129"/>
      <c r="F33" s="129"/>
      <c r="G33" s="12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7"/>
    </row>
    <row r="34" spans="1:23" ht="107.25" customHeight="1">
      <c r="B34" s="290" t="s">
        <v>227</v>
      </c>
      <c r="C34" s="290"/>
      <c r="D34" s="290"/>
      <c r="E34" s="290"/>
      <c r="F34" s="290"/>
      <c r="G34" s="290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</row>
    <row r="35" spans="1:23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</row>
    <row r="36" spans="1:23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</row>
    <row r="37" spans="1:23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</row>
    <row r="38" spans="1:23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3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</sheetData>
  <mergeCells count="44">
    <mergeCell ref="C11:G11"/>
    <mergeCell ref="H11:T11"/>
    <mergeCell ref="B24:G24"/>
    <mergeCell ref="H24:V24"/>
    <mergeCell ref="B21:G21"/>
    <mergeCell ref="B18:G19"/>
    <mergeCell ref="H18:I19"/>
    <mergeCell ref="C15:G15"/>
    <mergeCell ref="H15:T15"/>
    <mergeCell ref="H16:T16"/>
    <mergeCell ref="C12:G12"/>
    <mergeCell ref="C13:G13"/>
    <mergeCell ref="C16:G16"/>
    <mergeCell ref="U11:V11"/>
    <mergeCell ref="U15:V15"/>
    <mergeCell ref="U16:V16"/>
    <mergeCell ref="U6:V6"/>
    <mergeCell ref="C8:G8"/>
    <mergeCell ref="C7:G7"/>
    <mergeCell ref="H7:T7"/>
    <mergeCell ref="H8:T8"/>
    <mergeCell ref="U10:V10"/>
    <mergeCell ref="C6:G6"/>
    <mergeCell ref="H6:T6"/>
    <mergeCell ref="C9:G9"/>
    <mergeCell ref="H9:T9"/>
    <mergeCell ref="C10:G10"/>
    <mergeCell ref="H10:T10"/>
    <mergeCell ref="U14:V14"/>
    <mergeCell ref="A1:W2"/>
    <mergeCell ref="B5:V5"/>
    <mergeCell ref="U7:V7"/>
    <mergeCell ref="U8:V8"/>
    <mergeCell ref="U9:V9"/>
    <mergeCell ref="A3:W3"/>
    <mergeCell ref="B29:G29"/>
    <mergeCell ref="H29:V29"/>
    <mergeCell ref="B34:G34"/>
    <mergeCell ref="H34:V34"/>
    <mergeCell ref="U12:V12"/>
    <mergeCell ref="U13:V13"/>
    <mergeCell ref="B31:G31"/>
    <mergeCell ref="H31:V31"/>
    <mergeCell ref="H21:V21"/>
  </mergeCells>
  <phoneticPr fontId="11" type="noConversion"/>
  <pageMargins left="0.7" right="0.7" top="0.875" bottom="0.75" header="0.3" footer="0.3"/>
  <pageSetup paperSize="9" fitToWidth="0" fitToHeight="0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 xml:space="preserve">&amp;CRaport PL15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E25"/>
  <sheetViews>
    <sheetView view="pageLayout" topLeftCell="A9" zoomScaleSheetLayoutView="100" workbookViewId="0">
      <selection activeCell="C19" sqref="C19:G19"/>
    </sheetView>
  </sheetViews>
  <sheetFormatPr defaultRowHeight="12.75"/>
  <cols>
    <col min="1" max="1" width="3.7109375" customWidth="1"/>
    <col min="2" max="2" width="3.5703125" customWidth="1"/>
    <col min="3" max="6" width="3.7109375" customWidth="1"/>
    <col min="7" max="7" width="0.140625" customWidth="1"/>
    <col min="8" max="9" width="3.7109375" customWidth="1"/>
    <col min="10" max="10" width="10.5703125" customWidth="1"/>
    <col min="11" max="13" width="3.7109375" customWidth="1"/>
    <col min="14" max="14" width="2.42578125" customWidth="1"/>
    <col min="15" max="15" width="4" customWidth="1"/>
    <col min="16" max="21" width="3.7109375" customWidth="1"/>
    <col min="22" max="22" width="3" customWidth="1"/>
    <col min="23" max="23" width="3.5703125" customWidth="1"/>
    <col min="24" max="29" width="3.7109375" customWidth="1"/>
    <col min="30" max="30" width="9" customWidth="1"/>
    <col min="31" max="31" width="9.140625" hidden="1" customWidth="1"/>
  </cols>
  <sheetData>
    <row r="1" spans="1:29" ht="73.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</row>
    <row r="2" spans="1:29" ht="30" customHeight="1">
      <c r="A2" s="296" t="s">
        <v>122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</row>
    <row r="3" spans="1:29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0" customHeight="1">
      <c r="A4" s="330" t="s">
        <v>123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</row>
    <row r="5" spans="1:2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"/>
    </row>
    <row r="6" spans="1:2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"/>
    </row>
    <row r="7" spans="1:29" ht="59.25" customHeight="1">
      <c r="A7" s="7"/>
      <c r="B7" s="127" t="s">
        <v>1</v>
      </c>
      <c r="C7" s="331" t="s">
        <v>124</v>
      </c>
      <c r="D7" s="331"/>
      <c r="E7" s="331"/>
      <c r="F7" s="331"/>
      <c r="G7" s="331"/>
      <c r="H7" s="327" t="s">
        <v>117</v>
      </c>
      <c r="I7" s="328"/>
      <c r="J7" s="329"/>
      <c r="K7" s="327" t="s">
        <v>118</v>
      </c>
      <c r="L7" s="328"/>
      <c r="M7" s="328"/>
      <c r="N7" s="329"/>
      <c r="O7" s="327" t="s">
        <v>119</v>
      </c>
      <c r="P7" s="328"/>
      <c r="Q7" s="328"/>
      <c r="R7" s="329"/>
      <c r="S7" s="327" t="s">
        <v>215</v>
      </c>
      <c r="T7" s="328"/>
      <c r="U7" s="328"/>
      <c r="V7" s="329"/>
      <c r="W7" s="327" t="s">
        <v>120</v>
      </c>
      <c r="X7" s="328"/>
      <c r="Y7" s="328"/>
      <c r="Z7" s="329"/>
      <c r="AA7" s="327" t="s">
        <v>121</v>
      </c>
      <c r="AB7" s="329"/>
      <c r="AC7" s="1"/>
    </row>
    <row r="8" spans="1:29" ht="78.75" customHeight="1">
      <c r="A8" s="7"/>
      <c r="B8" s="127">
        <v>1</v>
      </c>
      <c r="C8" s="331" t="s">
        <v>125</v>
      </c>
      <c r="D8" s="332"/>
      <c r="E8" s="332"/>
      <c r="F8" s="332"/>
      <c r="G8" s="332"/>
      <c r="H8" s="342"/>
      <c r="I8" s="342"/>
      <c r="J8" s="342"/>
      <c r="K8" s="321"/>
      <c r="L8" s="322"/>
      <c r="M8" s="322"/>
      <c r="N8" s="323"/>
      <c r="O8" s="321"/>
      <c r="P8" s="322"/>
      <c r="Q8" s="322"/>
      <c r="R8" s="323"/>
      <c r="S8" s="321"/>
      <c r="T8" s="322"/>
      <c r="U8" s="322"/>
      <c r="V8" s="323"/>
      <c r="W8" s="321"/>
      <c r="X8" s="322"/>
      <c r="Y8" s="322"/>
      <c r="Z8" s="323"/>
      <c r="AA8" s="321" t="s">
        <v>80</v>
      </c>
      <c r="AB8" s="323"/>
      <c r="AC8" s="1"/>
    </row>
    <row r="9" spans="1:29" ht="102" customHeight="1">
      <c r="A9" s="7"/>
      <c r="B9" s="127">
        <v>2</v>
      </c>
      <c r="C9" s="331" t="s">
        <v>126</v>
      </c>
      <c r="D9" s="332"/>
      <c r="E9" s="332"/>
      <c r="F9" s="332"/>
      <c r="G9" s="332"/>
      <c r="H9" s="343"/>
      <c r="I9" s="343"/>
      <c r="J9" s="343"/>
      <c r="K9" s="321"/>
      <c r="L9" s="322"/>
      <c r="M9" s="322"/>
      <c r="N9" s="323"/>
      <c r="O9" s="321"/>
      <c r="P9" s="322"/>
      <c r="Q9" s="322"/>
      <c r="R9" s="323"/>
      <c r="S9" s="324"/>
      <c r="T9" s="325"/>
      <c r="U9" s="325"/>
      <c r="V9" s="326"/>
      <c r="W9" s="321"/>
      <c r="X9" s="322"/>
      <c r="Y9" s="322"/>
      <c r="Z9" s="323"/>
      <c r="AA9" s="321" t="s">
        <v>80</v>
      </c>
      <c r="AB9" s="323"/>
      <c r="AC9" s="1"/>
    </row>
    <row r="10" spans="1:29" ht="106.5" customHeight="1">
      <c r="A10" s="7"/>
      <c r="B10" s="127">
        <v>3</v>
      </c>
      <c r="C10" s="331" t="s">
        <v>127</v>
      </c>
      <c r="D10" s="332"/>
      <c r="E10" s="332"/>
      <c r="F10" s="332"/>
      <c r="G10" s="332"/>
      <c r="H10" s="324"/>
      <c r="I10" s="325"/>
      <c r="J10" s="326"/>
      <c r="K10" s="321"/>
      <c r="L10" s="322"/>
      <c r="M10" s="322"/>
      <c r="N10" s="323"/>
      <c r="O10" s="321"/>
      <c r="P10" s="322"/>
      <c r="Q10" s="322"/>
      <c r="R10" s="323"/>
      <c r="S10" s="324"/>
      <c r="T10" s="325"/>
      <c r="U10" s="325"/>
      <c r="V10" s="326"/>
      <c r="W10" s="321"/>
      <c r="X10" s="322"/>
      <c r="Y10" s="322"/>
      <c r="Z10" s="323"/>
      <c r="AA10" s="321" t="s">
        <v>80</v>
      </c>
      <c r="AB10" s="323"/>
      <c r="AC10" s="1"/>
    </row>
    <row r="11" spans="1:29" ht="39.950000000000003" customHeight="1">
      <c r="A11" s="7"/>
      <c r="B11" s="127">
        <v>4</v>
      </c>
      <c r="C11" s="332" t="s">
        <v>14</v>
      </c>
      <c r="D11" s="332"/>
      <c r="E11" s="332"/>
      <c r="F11" s="332"/>
      <c r="G11" s="332"/>
      <c r="H11" s="333"/>
      <c r="I11" s="334"/>
      <c r="J11" s="335"/>
      <c r="K11" s="336"/>
      <c r="L11" s="337"/>
      <c r="M11" s="337"/>
      <c r="N11" s="338"/>
      <c r="O11" s="336"/>
      <c r="P11" s="337"/>
      <c r="Q11" s="337"/>
      <c r="R11" s="338"/>
      <c r="S11" s="339" t="s">
        <v>66</v>
      </c>
      <c r="T11" s="340"/>
      <c r="U11" s="340"/>
      <c r="V11" s="341"/>
      <c r="W11" s="336"/>
      <c r="X11" s="337"/>
      <c r="Y11" s="337"/>
      <c r="Z11" s="338"/>
      <c r="AA11" s="336" t="s">
        <v>80</v>
      </c>
      <c r="AB11" s="338"/>
      <c r="AC11" s="1"/>
    </row>
    <row r="12" spans="1:2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"/>
    </row>
    <row r="13" spans="1:29" ht="18">
      <c r="A13" s="330" t="s">
        <v>129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</row>
    <row r="14" spans="1:2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"/>
    </row>
    <row r="15" spans="1:29" ht="41.25" customHeight="1">
      <c r="A15" s="7"/>
      <c r="B15" s="127" t="s">
        <v>1</v>
      </c>
      <c r="C15" s="331" t="s">
        <v>128</v>
      </c>
      <c r="D15" s="331"/>
      <c r="E15" s="331"/>
      <c r="F15" s="331"/>
      <c r="G15" s="331"/>
      <c r="H15" s="327" t="s">
        <v>117</v>
      </c>
      <c r="I15" s="328"/>
      <c r="J15" s="329"/>
      <c r="K15" s="327" t="s">
        <v>118</v>
      </c>
      <c r="L15" s="328"/>
      <c r="M15" s="328"/>
      <c r="N15" s="329"/>
      <c r="O15" s="327" t="s">
        <v>119</v>
      </c>
      <c r="P15" s="328"/>
      <c r="Q15" s="328"/>
      <c r="R15" s="329"/>
      <c r="S15" s="327" t="s">
        <v>215</v>
      </c>
      <c r="T15" s="328"/>
      <c r="U15" s="328"/>
      <c r="V15" s="329"/>
      <c r="W15" s="327" t="s">
        <v>120</v>
      </c>
      <c r="X15" s="328"/>
      <c r="Y15" s="328"/>
      <c r="Z15" s="329"/>
      <c r="AA15" s="327" t="s">
        <v>121</v>
      </c>
      <c r="AB15" s="329"/>
      <c r="AC15" s="1"/>
    </row>
    <row r="16" spans="1:29" ht="87" customHeight="1">
      <c r="A16" s="7"/>
      <c r="B16" s="127">
        <v>1</v>
      </c>
      <c r="C16" s="331" t="s">
        <v>130</v>
      </c>
      <c r="D16" s="332"/>
      <c r="E16" s="332"/>
      <c r="F16" s="332"/>
      <c r="G16" s="332"/>
      <c r="H16" s="321" t="s">
        <v>131</v>
      </c>
      <c r="I16" s="322"/>
      <c r="J16" s="323"/>
      <c r="K16" s="321"/>
      <c r="L16" s="322"/>
      <c r="M16" s="322"/>
      <c r="N16" s="323"/>
      <c r="O16" s="321"/>
      <c r="P16" s="322"/>
      <c r="Q16" s="322"/>
      <c r="R16" s="323"/>
      <c r="S16" s="321"/>
      <c r="T16" s="322"/>
      <c r="U16" s="322"/>
      <c r="V16" s="323"/>
      <c r="W16" s="321"/>
      <c r="X16" s="322"/>
      <c r="Y16" s="322"/>
      <c r="Z16" s="323"/>
      <c r="AA16" s="321" t="s">
        <v>80</v>
      </c>
      <c r="AB16" s="323"/>
      <c r="AC16" s="1"/>
    </row>
    <row r="17" spans="1:31" ht="65.25" customHeight="1">
      <c r="A17" s="7"/>
      <c r="B17" s="127">
        <v>2</v>
      </c>
      <c r="C17" s="331" t="s">
        <v>133</v>
      </c>
      <c r="D17" s="332"/>
      <c r="E17" s="332"/>
      <c r="F17" s="332"/>
      <c r="G17" s="332"/>
      <c r="H17" s="321" t="s">
        <v>132</v>
      </c>
      <c r="I17" s="322"/>
      <c r="J17" s="323"/>
      <c r="K17" s="321"/>
      <c r="L17" s="322"/>
      <c r="M17" s="322"/>
      <c r="N17" s="323"/>
      <c r="O17" s="321"/>
      <c r="P17" s="322"/>
      <c r="Q17" s="322"/>
      <c r="R17" s="323"/>
      <c r="S17" s="324"/>
      <c r="T17" s="325"/>
      <c r="U17" s="325"/>
      <c r="V17" s="326"/>
      <c r="W17" s="321"/>
      <c r="X17" s="322"/>
      <c r="Y17" s="322"/>
      <c r="Z17" s="323"/>
      <c r="AA17" s="321" t="s">
        <v>80</v>
      </c>
      <c r="AB17" s="323"/>
      <c r="AC17" s="1"/>
      <c r="AE17" s="38" t="s">
        <v>11</v>
      </c>
    </row>
    <row r="18" spans="1:31" ht="96.75" customHeight="1">
      <c r="A18" s="7"/>
      <c r="B18" s="127">
        <v>3</v>
      </c>
      <c r="C18" s="327" t="s">
        <v>217</v>
      </c>
      <c r="D18" s="328"/>
      <c r="E18" s="328"/>
      <c r="F18" s="329"/>
      <c r="G18" s="247"/>
      <c r="H18" s="321" t="s">
        <v>216</v>
      </c>
      <c r="I18" s="322"/>
      <c r="J18" s="323"/>
      <c r="K18" s="321"/>
      <c r="L18" s="322"/>
      <c r="M18" s="322"/>
      <c r="N18" s="323"/>
      <c r="O18" s="321"/>
      <c r="P18" s="322"/>
      <c r="Q18" s="322"/>
      <c r="R18" s="323"/>
      <c r="S18" s="324"/>
      <c r="T18" s="325"/>
      <c r="U18" s="325"/>
      <c r="V18" s="326"/>
      <c r="W18" s="321"/>
      <c r="X18" s="322"/>
      <c r="Y18" s="322"/>
      <c r="Z18" s="323"/>
      <c r="AA18" s="321" t="s">
        <v>80</v>
      </c>
      <c r="AB18" s="323"/>
      <c r="AC18" s="1"/>
      <c r="AE18" s="38"/>
    </row>
    <row r="19" spans="1:31" ht="66.75" customHeight="1">
      <c r="A19" s="7"/>
      <c r="B19" s="127">
        <v>4</v>
      </c>
      <c r="C19" s="331" t="s">
        <v>134</v>
      </c>
      <c r="D19" s="332"/>
      <c r="E19" s="332"/>
      <c r="F19" s="332"/>
      <c r="G19" s="332"/>
      <c r="H19" s="321" t="s">
        <v>135</v>
      </c>
      <c r="I19" s="322"/>
      <c r="J19" s="323"/>
      <c r="K19" s="321"/>
      <c r="L19" s="322"/>
      <c r="M19" s="322"/>
      <c r="N19" s="323"/>
      <c r="O19" s="321"/>
      <c r="P19" s="322"/>
      <c r="Q19" s="322"/>
      <c r="R19" s="323"/>
      <c r="S19" s="324"/>
      <c r="T19" s="325"/>
      <c r="U19" s="325"/>
      <c r="V19" s="326"/>
      <c r="W19" s="321"/>
      <c r="X19" s="322"/>
      <c r="Y19" s="322"/>
      <c r="Z19" s="323"/>
      <c r="AA19" s="321" t="s">
        <v>80</v>
      </c>
      <c r="AB19" s="323"/>
      <c r="AC19" s="1"/>
    </row>
    <row r="20" spans="1:31" ht="60" customHeight="1">
      <c r="A20" s="7"/>
      <c r="B20" s="127">
        <v>5</v>
      </c>
      <c r="C20" s="332" t="s">
        <v>14</v>
      </c>
      <c r="D20" s="332"/>
      <c r="E20" s="332"/>
      <c r="F20" s="332"/>
      <c r="G20" s="332"/>
      <c r="H20" s="333"/>
      <c r="I20" s="334"/>
      <c r="J20" s="335"/>
      <c r="K20" s="336"/>
      <c r="L20" s="337"/>
      <c r="M20" s="337"/>
      <c r="N20" s="338"/>
      <c r="O20" s="336"/>
      <c r="P20" s="337"/>
      <c r="Q20" s="337"/>
      <c r="R20" s="338"/>
      <c r="S20" s="339" t="s">
        <v>66</v>
      </c>
      <c r="T20" s="340"/>
      <c r="U20" s="340"/>
      <c r="V20" s="341"/>
      <c r="W20" s="336"/>
      <c r="X20" s="337"/>
      <c r="Y20" s="337"/>
      <c r="Z20" s="338"/>
      <c r="AA20" s="336" t="s">
        <v>80</v>
      </c>
      <c r="AB20" s="338"/>
      <c r="AC20" s="1"/>
    </row>
    <row r="21" spans="1:3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1" ht="15">
      <c r="A22" s="130"/>
      <c r="B22" s="130"/>
      <c r="C22" s="130"/>
      <c r="D22" s="130"/>
      <c r="E22" s="13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1">
      <c r="A23" s="131"/>
      <c r="B23" s="131"/>
      <c r="C23" s="131"/>
      <c r="D23" s="131"/>
      <c r="E23" s="13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1">
      <c r="A24" s="132"/>
      <c r="B24" s="132"/>
      <c r="C24" s="132"/>
      <c r="D24" s="132"/>
      <c r="E24" s="132"/>
    </row>
    <row r="25" spans="1:31">
      <c r="A25" s="132"/>
      <c r="B25" s="132"/>
      <c r="C25" s="132"/>
      <c r="D25" s="132"/>
      <c r="E25" s="132"/>
    </row>
  </sheetData>
  <mergeCells count="81">
    <mergeCell ref="O16:R16"/>
    <mergeCell ref="O17:R17"/>
    <mergeCell ref="O11:R11"/>
    <mergeCell ref="S11:V11"/>
    <mergeCell ref="K16:N16"/>
    <mergeCell ref="K17:N17"/>
    <mergeCell ref="O15:R15"/>
    <mergeCell ref="A13:AC13"/>
    <mergeCell ref="S15:V15"/>
    <mergeCell ref="W16:Z16"/>
    <mergeCell ref="W17:Z17"/>
    <mergeCell ref="W11:Z11"/>
    <mergeCell ref="AA15:AB15"/>
    <mergeCell ref="AA16:AB16"/>
    <mergeCell ref="AA17:AB17"/>
    <mergeCell ref="AA11:AB11"/>
    <mergeCell ref="C15:G15"/>
    <mergeCell ref="H15:J15"/>
    <mergeCell ref="C17:G17"/>
    <mergeCell ref="H17:J17"/>
    <mergeCell ref="K15:N15"/>
    <mergeCell ref="C16:G16"/>
    <mergeCell ref="H16:J16"/>
    <mergeCell ref="O7:R7"/>
    <mergeCell ref="K7:N7"/>
    <mergeCell ref="K8:N8"/>
    <mergeCell ref="O8:R8"/>
    <mergeCell ref="H9:J9"/>
    <mergeCell ref="K10:N10"/>
    <mergeCell ref="C11:G11"/>
    <mergeCell ref="H11:J11"/>
    <mergeCell ref="O9:R9"/>
    <mergeCell ref="O10:R10"/>
    <mergeCell ref="C10:G10"/>
    <mergeCell ref="K11:N11"/>
    <mergeCell ref="W15:Z15"/>
    <mergeCell ref="S7:V7"/>
    <mergeCell ref="W10:Z10"/>
    <mergeCell ref="W8:Z8"/>
    <mergeCell ref="A2:AC2"/>
    <mergeCell ref="C7:G7"/>
    <mergeCell ref="H7:J7"/>
    <mergeCell ref="H8:J8"/>
    <mergeCell ref="C8:G8"/>
    <mergeCell ref="AA8:AB8"/>
    <mergeCell ref="S10:V10"/>
    <mergeCell ref="AA9:AB9"/>
    <mergeCell ref="AA10:AB10"/>
    <mergeCell ref="S8:V8"/>
    <mergeCell ref="W9:Z9"/>
    <mergeCell ref="H10:J10"/>
    <mergeCell ref="W19:Z19"/>
    <mergeCell ref="AA19:AB19"/>
    <mergeCell ref="C20:G20"/>
    <mergeCell ref="H20:J20"/>
    <mergeCell ref="K20:N20"/>
    <mergeCell ref="O20:R20"/>
    <mergeCell ref="S20:V20"/>
    <mergeCell ref="W20:Z20"/>
    <mergeCell ref="AA20:AB20"/>
    <mergeCell ref="C19:G19"/>
    <mergeCell ref="H19:J19"/>
    <mergeCell ref="K19:N19"/>
    <mergeCell ref="O19:R19"/>
    <mergeCell ref="S19:V19"/>
    <mergeCell ref="O18:R18"/>
    <mergeCell ref="S18:V18"/>
    <mergeCell ref="W18:Z18"/>
    <mergeCell ref="AA18:AB18"/>
    <mergeCell ref="A1:AC1"/>
    <mergeCell ref="S16:V16"/>
    <mergeCell ref="S17:V17"/>
    <mergeCell ref="C18:F18"/>
    <mergeCell ref="H18:J18"/>
    <mergeCell ref="K18:N18"/>
    <mergeCell ref="K9:N9"/>
    <mergeCell ref="S9:V9"/>
    <mergeCell ref="A4:AC4"/>
    <mergeCell ref="C9:G9"/>
    <mergeCell ref="AA7:AB7"/>
    <mergeCell ref="W7:Z7"/>
  </mergeCells>
  <phoneticPr fontId="11" type="noConversion"/>
  <pageMargins left="0.75" right="0.75" top="1" bottom="1" header="0.5" footer="0.5"/>
  <pageSetup paperSize="9" scale="80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 xml:space="preserve">&amp;CRaport PL15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view="pageLayout" topLeftCell="A9" zoomScaleSheetLayoutView="100" workbookViewId="0">
      <selection activeCell="K13" sqref="K13:AB13"/>
    </sheetView>
  </sheetViews>
  <sheetFormatPr defaultRowHeight="12.75"/>
  <cols>
    <col min="1" max="1" width="3.7109375" customWidth="1"/>
    <col min="2" max="2" width="3.5703125" customWidth="1"/>
    <col min="3" max="13" width="3.7109375" customWidth="1"/>
    <col min="14" max="14" width="4.42578125" customWidth="1"/>
    <col min="15" max="15" width="4" customWidth="1"/>
    <col min="16" max="21" width="3.7109375" customWidth="1"/>
    <col min="22" max="22" width="3" customWidth="1"/>
    <col min="23" max="23" width="3.5703125" customWidth="1"/>
    <col min="24" max="29" width="3.7109375" customWidth="1"/>
    <col min="30" max="30" width="9" customWidth="1"/>
    <col min="31" max="31" width="9.140625" hidden="1" customWidth="1"/>
  </cols>
  <sheetData>
    <row r="1" spans="1:31" ht="87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</row>
    <row r="2" spans="1:31" ht="30" customHeight="1">
      <c r="A2" s="330" t="s">
        <v>136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</row>
    <row r="3" spans="1:31" ht="15.75">
      <c r="A3" s="7"/>
      <c r="B3" s="145" t="s">
        <v>137</v>
      </c>
      <c r="C3" s="145"/>
      <c r="D3" s="145"/>
      <c r="E3" s="14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"/>
      <c r="AB3" s="1"/>
      <c r="AC3" s="1"/>
    </row>
    <row r="4" spans="1:3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"/>
      <c r="AB4" s="1"/>
      <c r="AC4" s="1"/>
    </row>
    <row r="5" spans="1:31" ht="42.75" customHeight="1">
      <c r="A5" s="7"/>
      <c r="B5" s="346"/>
      <c r="C5" s="346"/>
      <c r="D5" s="346"/>
      <c r="E5" s="346"/>
      <c r="F5" s="346"/>
      <c r="G5" s="346"/>
      <c r="H5" s="346"/>
      <c r="I5" s="346"/>
      <c r="J5" s="346"/>
      <c r="K5" s="290" t="s">
        <v>2</v>
      </c>
      <c r="L5" s="290"/>
      <c r="M5" s="290"/>
      <c r="N5" s="290"/>
      <c r="O5" s="290"/>
      <c r="P5" s="290"/>
      <c r="Q5" s="290" t="s">
        <v>3</v>
      </c>
      <c r="R5" s="290"/>
      <c r="S5" s="290"/>
      <c r="T5" s="290"/>
      <c r="U5" s="290"/>
      <c r="V5" s="290"/>
      <c r="W5" s="290" t="s">
        <v>4</v>
      </c>
      <c r="X5" s="290"/>
      <c r="Y5" s="290"/>
      <c r="Z5" s="290"/>
      <c r="AA5" s="290"/>
      <c r="AB5" s="290"/>
      <c r="AC5" s="1"/>
    </row>
    <row r="6" spans="1:31" ht="60" customHeight="1">
      <c r="A6" s="7"/>
      <c r="B6" s="345" t="s">
        <v>138</v>
      </c>
      <c r="C6" s="345"/>
      <c r="D6" s="345"/>
      <c r="E6" s="345"/>
      <c r="F6" s="345"/>
      <c r="G6" s="345"/>
      <c r="H6" s="345"/>
      <c r="I6" s="345"/>
      <c r="J6" s="345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1"/>
      <c r="AE6" s="38" t="s">
        <v>11</v>
      </c>
    </row>
    <row r="7" spans="1:31" ht="60" customHeight="1">
      <c r="A7" s="7"/>
      <c r="B7" s="345" t="s">
        <v>139</v>
      </c>
      <c r="C7" s="345"/>
      <c r="D7" s="345"/>
      <c r="E7" s="345"/>
      <c r="F7" s="345"/>
      <c r="G7" s="345"/>
      <c r="H7" s="345"/>
      <c r="I7" s="345"/>
      <c r="J7" s="345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1"/>
    </row>
    <row r="8" spans="1:31" ht="60" customHeight="1">
      <c r="A8" s="7"/>
      <c r="B8" s="345" t="s">
        <v>140</v>
      </c>
      <c r="C8" s="345"/>
      <c r="D8" s="345"/>
      <c r="E8" s="345"/>
      <c r="F8" s="345"/>
      <c r="G8" s="345"/>
      <c r="H8" s="345"/>
      <c r="I8" s="345"/>
      <c r="J8" s="345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1"/>
    </row>
    <row r="9" spans="1:31" ht="60" customHeight="1">
      <c r="A9" s="7"/>
      <c r="B9" s="345" t="s">
        <v>141</v>
      </c>
      <c r="C9" s="345"/>
      <c r="D9" s="345"/>
      <c r="E9" s="345"/>
      <c r="F9" s="345"/>
      <c r="G9" s="345"/>
      <c r="H9" s="345"/>
      <c r="I9" s="345"/>
      <c r="J9" s="345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1"/>
    </row>
    <row r="10" spans="1:31" ht="60" customHeight="1">
      <c r="A10" s="7"/>
      <c r="B10" s="345" t="s">
        <v>142</v>
      </c>
      <c r="C10" s="345"/>
      <c r="D10" s="345"/>
      <c r="E10" s="345"/>
      <c r="F10" s="345"/>
      <c r="G10" s="345"/>
      <c r="H10" s="345"/>
      <c r="I10" s="345"/>
      <c r="J10" s="345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7"/>
      <c r="AD10" s="15"/>
    </row>
    <row r="11" spans="1:31" ht="60" customHeight="1">
      <c r="A11" s="7"/>
      <c r="B11" s="345" t="s">
        <v>143</v>
      </c>
      <c r="C11" s="345"/>
      <c r="D11" s="345"/>
      <c r="E11" s="345"/>
      <c r="F11" s="345"/>
      <c r="G11" s="345"/>
      <c r="H11" s="345"/>
      <c r="I11" s="345"/>
      <c r="J11" s="345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7"/>
      <c r="AD11" s="15"/>
    </row>
    <row r="12" spans="1:31">
      <c r="A12" s="7"/>
      <c r="B12" s="344"/>
      <c r="C12" s="344"/>
      <c r="D12" s="344"/>
      <c r="E12" s="344"/>
      <c r="F12" s="344"/>
      <c r="G12" s="344"/>
      <c r="H12" s="344"/>
      <c r="I12" s="344"/>
      <c r="J12" s="34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5"/>
    </row>
    <row r="13" spans="1:31" ht="183.75" customHeight="1">
      <c r="A13" s="7"/>
      <c r="B13" s="347" t="s">
        <v>144</v>
      </c>
      <c r="C13" s="347"/>
      <c r="D13" s="347"/>
      <c r="E13" s="347"/>
      <c r="F13" s="347"/>
      <c r="G13" s="347"/>
      <c r="H13" s="347"/>
      <c r="I13" s="347"/>
      <c r="J13" s="347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7"/>
      <c r="AD13" s="15"/>
    </row>
    <row r="14" spans="1:3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5"/>
    </row>
    <row r="15" spans="1:3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ht="15">
      <c r="A16" s="130"/>
      <c r="B16" s="130"/>
      <c r="C16" s="130"/>
      <c r="D16" s="130"/>
      <c r="E16" s="13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>
      <c r="A17" s="131"/>
      <c r="B17" s="131"/>
      <c r="C17" s="131"/>
      <c r="D17" s="131"/>
      <c r="E17" s="13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>
      <c r="A18" s="132"/>
      <c r="B18" s="132"/>
      <c r="C18" s="132"/>
      <c r="D18" s="132"/>
      <c r="E18" s="132"/>
    </row>
    <row r="19" spans="1:30">
      <c r="A19" s="132"/>
      <c r="B19" s="132"/>
      <c r="C19" s="132"/>
      <c r="D19" s="132"/>
      <c r="E19" s="132"/>
    </row>
  </sheetData>
  <mergeCells count="33">
    <mergeCell ref="Q5:V5"/>
    <mergeCell ref="W5:AB5"/>
    <mergeCell ref="B6:J6"/>
    <mergeCell ref="K6:P6"/>
    <mergeCell ref="Q6:V6"/>
    <mergeCell ref="W6:AB6"/>
    <mergeCell ref="B12:J12"/>
    <mergeCell ref="B13:J13"/>
    <mergeCell ref="K13:AB13"/>
    <mergeCell ref="B9:J9"/>
    <mergeCell ref="K9:P9"/>
    <mergeCell ref="Q9:V9"/>
    <mergeCell ref="W9:AB9"/>
    <mergeCell ref="B10:J10"/>
    <mergeCell ref="K10:P10"/>
    <mergeCell ref="Q10:V10"/>
    <mergeCell ref="W10:AB10"/>
    <mergeCell ref="A1:AC1"/>
    <mergeCell ref="B11:J11"/>
    <mergeCell ref="K11:P11"/>
    <mergeCell ref="Q11:V11"/>
    <mergeCell ref="W11:AB11"/>
    <mergeCell ref="B7:J7"/>
    <mergeCell ref="K7:P7"/>
    <mergeCell ref="Q7:V7"/>
    <mergeCell ref="W7:AB7"/>
    <mergeCell ref="B8:J8"/>
    <mergeCell ref="K8:P8"/>
    <mergeCell ref="Q8:V8"/>
    <mergeCell ref="W8:AB8"/>
    <mergeCell ref="A2:AC2"/>
    <mergeCell ref="B5:J5"/>
    <mergeCell ref="K5:P5"/>
  </mergeCells>
  <conditionalFormatting sqref="K6:AB11">
    <cfRule type="expression" priority="1" stopIfTrue="1">
      <formula>$AE$6</formula>
    </cfRule>
  </conditionalFormatting>
  <dataValidations count="1">
    <dataValidation type="list" allowBlank="1" showInputMessage="1" showErrorMessage="1" sqref="K6:AB11">
      <formula1>$AE$6:$AE$7</formula1>
    </dataValidation>
  </dataValidations>
  <pageMargins left="0.75" right="0.75" top="1" bottom="1" header="0.5" footer="0.5"/>
  <pageSetup paperSize="9" scale="80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>&amp;CRaport PL15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AD69"/>
  <sheetViews>
    <sheetView view="pageLayout" topLeftCell="A37" zoomScaleSheetLayoutView="150" workbookViewId="0">
      <selection activeCell="B28" sqref="B28:M28"/>
    </sheetView>
  </sheetViews>
  <sheetFormatPr defaultRowHeight="12.75"/>
  <cols>
    <col min="1" max="1" width="3.7109375" customWidth="1"/>
    <col min="2" max="2" width="3.140625" customWidth="1"/>
    <col min="3" max="7" width="3.7109375" customWidth="1"/>
    <col min="8" max="8" width="4.5703125" customWidth="1"/>
    <col min="9" max="9" width="3" customWidth="1"/>
    <col min="10" max="10" width="3.7109375" customWidth="1"/>
    <col min="11" max="12" width="3.5703125" customWidth="1"/>
    <col min="13" max="13" width="4.140625" customWidth="1"/>
    <col min="14" max="14" width="3.42578125" customWidth="1"/>
    <col min="15" max="15" width="3.28515625" customWidth="1"/>
    <col min="16" max="17" width="3.7109375" customWidth="1"/>
    <col min="18" max="18" width="4.28515625" customWidth="1"/>
    <col min="19" max="19" width="2.85546875" customWidth="1"/>
    <col min="20" max="21" width="3.7109375" customWidth="1"/>
    <col min="22" max="23" width="4.7109375" customWidth="1"/>
    <col min="24" max="24" width="9.42578125" customWidth="1"/>
    <col min="25" max="25" width="6.85546875" customWidth="1"/>
    <col min="26" max="26" width="4.85546875" hidden="1" customWidth="1"/>
    <col min="27" max="27" width="11" hidden="1" customWidth="1"/>
    <col min="28" max="28" width="8.7109375" customWidth="1"/>
    <col min="29" max="29" width="9.28515625" bestFit="1" customWidth="1"/>
  </cols>
  <sheetData>
    <row r="1" spans="1:30" ht="77.2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</row>
    <row r="2" spans="1:30" ht="25.5" customHeight="1">
      <c r="A2" s="330" t="s">
        <v>145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</row>
    <row r="3" spans="1:30" ht="9" customHeigh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</row>
    <row r="4" spans="1:30" ht="9.75" hidden="1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48"/>
      <c r="AA4" s="48"/>
    </row>
    <row r="5" spans="1:30" ht="9.75" hidden="1" customHeight="1" thickBot="1">
      <c r="A5" s="7"/>
      <c r="B5" s="68"/>
      <c r="C5" s="68"/>
      <c r="D5" s="68"/>
      <c r="E5" s="68"/>
      <c r="F5" s="68"/>
      <c r="G5" s="69"/>
      <c r="H5" s="69"/>
      <c r="I5" s="69"/>
      <c r="J5" s="70"/>
      <c r="K5" s="70"/>
      <c r="L5" s="70"/>
      <c r="M5" s="70"/>
      <c r="N5" s="70"/>
      <c r="O5" s="70"/>
      <c r="P5" s="70"/>
      <c r="Q5" s="68"/>
      <c r="R5" s="68"/>
      <c r="S5" s="68"/>
      <c r="T5" s="68"/>
      <c r="U5" s="68"/>
      <c r="V5" s="69"/>
      <c r="W5" s="69"/>
      <c r="X5" s="69"/>
      <c r="Y5" s="69"/>
      <c r="Z5" s="49"/>
      <c r="AA5" s="50"/>
    </row>
    <row r="6" spans="1:30" ht="22.5" customHeight="1">
      <c r="A6" s="351" t="s">
        <v>218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</row>
    <row r="7" spans="1:30" ht="13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</row>
    <row r="8" spans="1:30" ht="13.5" customHeight="1">
      <c r="A8" s="212"/>
      <c r="B8" s="213"/>
      <c r="C8" s="213"/>
      <c r="D8" s="213"/>
      <c r="E8" s="213"/>
      <c r="F8" s="213"/>
      <c r="G8" s="213"/>
      <c r="H8" s="213"/>
      <c r="I8" s="214"/>
      <c r="J8" s="128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5"/>
      <c r="AB8" s="214"/>
      <c r="AC8" s="216"/>
    </row>
    <row r="9" spans="1:30" ht="33.950000000000003" customHeight="1">
      <c r="A9" s="217"/>
      <c r="B9" s="349" t="s">
        <v>191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214"/>
      <c r="O9" s="363">
        <f>O10</f>
        <v>0</v>
      </c>
      <c r="P9" s="363"/>
      <c r="Q9" s="363"/>
      <c r="R9" s="363"/>
      <c r="S9" s="363"/>
      <c r="T9" s="363"/>
      <c r="U9" s="213"/>
      <c r="V9" s="359" t="s">
        <v>92</v>
      </c>
      <c r="W9" s="360"/>
      <c r="X9" s="360"/>
      <c r="Y9" s="361"/>
      <c r="Z9" s="218"/>
      <c r="AA9" s="218"/>
      <c r="AB9" s="214"/>
      <c r="AC9" s="203" t="e">
        <f>O9/O17</f>
        <v>#DIV/0!</v>
      </c>
    </row>
    <row r="10" spans="1:30" ht="33.950000000000003" customHeight="1">
      <c r="A10" s="217"/>
      <c r="B10" s="353" t="s">
        <v>149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214"/>
      <c r="O10" s="362">
        <v>0</v>
      </c>
      <c r="P10" s="362"/>
      <c r="Q10" s="362"/>
      <c r="R10" s="362"/>
      <c r="S10" s="362"/>
      <c r="T10" s="362"/>
      <c r="U10" s="213"/>
      <c r="V10" s="264"/>
      <c r="W10" s="264"/>
      <c r="X10" s="264"/>
      <c r="Y10" s="264"/>
      <c r="Z10" s="265"/>
      <c r="AA10" s="265"/>
      <c r="AB10" s="265"/>
      <c r="AC10" s="266"/>
    </row>
    <row r="11" spans="1:30" ht="22.5" customHeight="1">
      <c r="A11" s="217"/>
      <c r="B11" s="353" t="s">
        <v>190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5"/>
      <c r="N11" s="214"/>
      <c r="O11" s="362">
        <v>0</v>
      </c>
      <c r="P11" s="362"/>
      <c r="Q11" s="362"/>
      <c r="R11" s="362"/>
      <c r="S11" s="362"/>
      <c r="T11" s="362"/>
      <c r="U11" s="213"/>
      <c r="V11" s="213"/>
      <c r="W11" s="213"/>
      <c r="X11" s="83"/>
      <c r="Y11" s="195"/>
      <c r="Z11" s="213"/>
      <c r="AA11" s="215"/>
      <c r="AB11" s="214"/>
      <c r="AC11" s="216"/>
      <c r="AD11" t="s">
        <v>154</v>
      </c>
    </row>
    <row r="12" spans="1:30" ht="11.25" customHeight="1">
      <c r="A12" s="196"/>
      <c r="B12" s="51"/>
      <c r="C12" s="51"/>
      <c r="D12" s="51"/>
      <c r="E12" s="51"/>
      <c r="F12" s="51"/>
      <c r="G12" s="82"/>
      <c r="H12" s="82"/>
      <c r="I12" s="82"/>
      <c r="J12" s="82"/>
      <c r="K12" s="82"/>
      <c r="L12" s="82"/>
      <c r="M12" s="82"/>
      <c r="N12" s="11"/>
      <c r="O12" s="47"/>
      <c r="P12" s="47"/>
      <c r="Q12" s="52"/>
      <c r="R12" s="52"/>
      <c r="S12" s="52"/>
      <c r="T12" s="52"/>
      <c r="U12" s="17"/>
      <c r="V12" s="53"/>
      <c r="W12" s="53"/>
      <c r="X12" s="53"/>
      <c r="Y12" s="13"/>
      <c r="Z12" s="13"/>
      <c r="AA12" s="20"/>
      <c r="AB12" s="15"/>
      <c r="AC12" s="197"/>
    </row>
    <row r="13" spans="1:30" ht="33.950000000000003" customHeight="1">
      <c r="A13" s="196"/>
      <c r="B13" s="349" t="s">
        <v>47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11"/>
      <c r="O13" s="350">
        <v>0</v>
      </c>
      <c r="P13" s="350"/>
      <c r="Q13" s="350"/>
      <c r="R13" s="350"/>
      <c r="S13" s="350"/>
      <c r="T13" s="350"/>
      <c r="U13" s="17"/>
      <c r="V13" s="53"/>
      <c r="W13" s="53"/>
      <c r="X13" s="53"/>
      <c r="Y13" s="13"/>
      <c r="Z13" s="13"/>
      <c r="AA13" s="20"/>
      <c r="AB13" s="15"/>
      <c r="AC13" s="197"/>
    </row>
    <row r="14" spans="1:30" ht="18.75" customHeight="1">
      <c r="A14" s="19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3"/>
      <c r="W14" s="53"/>
      <c r="X14" s="53"/>
      <c r="Y14" s="13"/>
      <c r="Z14" s="13"/>
      <c r="AA14" s="20"/>
      <c r="AB14" s="15"/>
      <c r="AC14" s="197"/>
    </row>
    <row r="15" spans="1:30" ht="33.950000000000003" customHeight="1">
      <c r="A15" s="196"/>
      <c r="B15" s="349" t="s">
        <v>147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11"/>
      <c r="O15" s="350">
        <v>0</v>
      </c>
      <c r="P15" s="350"/>
      <c r="Q15" s="350"/>
      <c r="R15" s="350"/>
      <c r="S15" s="350"/>
      <c r="T15" s="350"/>
      <c r="U15" s="17"/>
      <c r="V15" s="53"/>
      <c r="W15" s="53"/>
      <c r="X15" s="53"/>
      <c r="Y15" s="13"/>
      <c r="Z15" s="13"/>
      <c r="AA15" s="20"/>
      <c r="AB15" s="15"/>
      <c r="AC15" s="197"/>
    </row>
    <row r="16" spans="1:30" ht="11.25" customHeight="1">
      <c r="A16" s="196"/>
      <c r="B16" s="51"/>
      <c r="C16" s="51"/>
      <c r="D16" s="51"/>
      <c r="E16" s="51"/>
      <c r="F16" s="51"/>
      <c r="G16" s="82"/>
      <c r="H16" s="82"/>
      <c r="I16" s="82"/>
      <c r="J16" s="82"/>
      <c r="K16" s="82"/>
      <c r="L16" s="82"/>
      <c r="M16" s="82"/>
      <c r="N16" s="11"/>
      <c r="O16" s="47"/>
      <c r="P16" s="47"/>
      <c r="Q16" s="52"/>
      <c r="R16" s="52"/>
      <c r="S16" s="52"/>
      <c r="T16" s="52"/>
      <c r="U16" s="5"/>
      <c r="V16" s="33"/>
      <c r="W16" s="33"/>
      <c r="X16" s="33"/>
      <c r="Y16" s="8"/>
      <c r="Z16" s="8"/>
      <c r="AA16" s="20"/>
      <c r="AB16" s="15"/>
      <c r="AC16" s="197"/>
    </row>
    <row r="17" spans="1:29" ht="33.950000000000003" customHeight="1">
      <c r="A17" s="196"/>
      <c r="B17" s="349" t="s">
        <v>16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11"/>
      <c r="O17" s="363">
        <f>SUM(O9,O13,O15)</f>
        <v>0</v>
      </c>
      <c r="P17" s="363"/>
      <c r="Q17" s="363"/>
      <c r="R17" s="363"/>
      <c r="S17" s="363"/>
      <c r="T17" s="363"/>
      <c r="U17" s="32"/>
      <c r="V17" s="33"/>
      <c r="W17" s="33"/>
      <c r="X17" s="33"/>
      <c r="Y17" s="8"/>
      <c r="Z17" s="8"/>
      <c r="AA17" s="20"/>
      <c r="AB17" s="15"/>
      <c r="AC17" s="197"/>
    </row>
    <row r="18" spans="1:29" ht="11.25" customHeight="1">
      <c r="A18" s="196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39"/>
      <c r="O18" s="43"/>
      <c r="P18" s="43"/>
      <c r="Q18" s="43"/>
      <c r="R18" s="43"/>
      <c r="S18" s="43"/>
      <c r="T18" s="43"/>
      <c r="U18" s="40"/>
      <c r="V18" s="41"/>
      <c r="W18" s="41"/>
      <c r="X18" s="41"/>
      <c r="Y18" s="42"/>
      <c r="Z18" s="42"/>
      <c r="AA18" s="20"/>
      <c r="AB18" s="15"/>
      <c r="AC18" s="197"/>
    </row>
    <row r="19" spans="1:29" s="15" customFormat="1" ht="33.950000000000003" customHeight="1">
      <c r="A19" s="196"/>
      <c r="B19" s="349" t="s">
        <v>146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11"/>
      <c r="O19" s="350">
        <v>0</v>
      </c>
      <c r="P19" s="350"/>
      <c r="Q19" s="350"/>
      <c r="R19" s="350"/>
      <c r="S19" s="350"/>
      <c r="T19" s="350"/>
      <c r="U19" s="5"/>
      <c r="V19" s="33"/>
      <c r="W19" s="33"/>
      <c r="X19" s="33"/>
      <c r="Y19" s="8"/>
      <c r="Z19" s="8"/>
      <c r="AA19" s="20"/>
      <c r="AC19" s="197"/>
    </row>
    <row r="20" spans="1:29" ht="11.25" customHeight="1">
      <c r="A20" s="19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39"/>
      <c r="O20" s="43"/>
      <c r="P20" s="43"/>
      <c r="Q20" s="43"/>
      <c r="R20" s="43"/>
      <c r="S20" s="43"/>
      <c r="T20" s="43"/>
      <c r="U20" s="40"/>
      <c r="V20" s="41"/>
      <c r="W20" s="41"/>
      <c r="X20" s="41"/>
      <c r="Y20" s="42"/>
      <c r="Z20" s="42"/>
      <c r="AA20" s="20"/>
      <c r="AB20" s="15"/>
      <c r="AC20" s="197"/>
    </row>
    <row r="21" spans="1:29" ht="33.950000000000003" customHeight="1">
      <c r="A21" s="212"/>
      <c r="B21" s="349" t="s">
        <v>148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11"/>
      <c r="O21" s="350">
        <f>SUM(O17,O19)</f>
        <v>0</v>
      </c>
      <c r="P21" s="350"/>
      <c r="Q21" s="350"/>
      <c r="R21" s="350"/>
      <c r="S21" s="350"/>
      <c r="T21" s="350"/>
      <c r="U21" s="219"/>
      <c r="V21" s="220"/>
      <c r="W21" s="221"/>
      <c r="X21" s="221"/>
      <c r="Y21" s="8"/>
      <c r="Z21" s="8"/>
      <c r="AA21" s="215"/>
      <c r="AB21" s="214"/>
      <c r="AC21" s="216"/>
    </row>
    <row r="22" spans="1:29" s="62" customFormat="1" ht="12.75" customHeight="1">
      <c r="A22" s="222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200"/>
      <c r="P22" s="200"/>
      <c r="Q22" s="200"/>
      <c r="R22" s="200"/>
      <c r="S22" s="200"/>
      <c r="T22" s="200"/>
      <c r="U22" s="201"/>
      <c r="V22" s="223"/>
      <c r="W22" s="223"/>
      <c r="X22" s="223"/>
      <c r="Y22" s="202"/>
      <c r="Z22" s="202"/>
      <c r="AA22" s="224"/>
      <c r="AB22" s="225"/>
      <c r="AC22" s="226"/>
    </row>
    <row r="23" spans="1:29" s="15" customFormat="1" ht="18.75" customHeight="1">
      <c r="A23" s="364" t="s">
        <v>222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</row>
    <row r="24" spans="1:29" s="15" customFormat="1" ht="15.7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</row>
    <row r="25" spans="1:29" s="15" customFormat="1" ht="15" customHeight="1">
      <c r="A25" s="212"/>
      <c r="B25" s="51"/>
      <c r="C25" s="51"/>
      <c r="D25" s="51"/>
      <c r="E25" s="51"/>
      <c r="F25" s="51"/>
      <c r="G25" s="82"/>
      <c r="H25" s="82"/>
      <c r="I25" s="82"/>
      <c r="J25" s="82"/>
      <c r="K25" s="82"/>
      <c r="L25" s="82"/>
      <c r="M25" s="82"/>
      <c r="N25" s="11"/>
      <c r="O25" s="227"/>
      <c r="P25" s="227"/>
      <c r="Q25" s="219"/>
      <c r="R25" s="219"/>
      <c r="S25" s="219"/>
      <c r="T25" s="219"/>
      <c r="U25" s="5"/>
      <c r="V25" s="221"/>
      <c r="W25" s="221"/>
      <c r="X25" s="221"/>
      <c r="Y25" s="8"/>
      <c r="Z25" s="8"/>
      <c r="AA25" s="213"/>
      <c r="AB25" s="214"/>
      <c r="AC25" s="216"/>
    </row>
    <row r="26" spans="1:29" ht="33.950000000000003" customHeight="1">
      <c r="A26" s="212"/>
      <c r="B26" s="349" t="s">
        <v>223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214"/>
      <c r="O26" s="350">
        <v>0</v>
      </c>
      <c r="P26" s="350"/>
      <c r="Q26" s="350"/>
      <c r="R26" s="350"/>
      <c r="S26" s="350"/>
      <c r="T26" s="350"/>
      <c r="U26" s="124"/>
      <c r="V26" s="221"/>
      <c r="W26" s="221"/>
      <c r="X26" s="221"/>
      <c r="Y26" s="8"/>
      <c r="Z26" s="8"/>
      <c r="AA26" s="213"/>
      <c r="AB26" s="214"/>
      <c r="AC26" s="216"/>
    </row>
    <row r="27" spans="1:29" ht="11.25" customHeight="1">
      <c r="A27" s="212"/>
      <c r="B27" s="51"/>
      <c r="C27" s="51"/>
      <c r="D27" s="51"/>
      <c r="E27" s="51"/>
      <c r="F27" s="51"/>
      <c r="G27" s="82"/>
      <c r="H27" s="82"/>
      <c r="I27" s="82"/>
      <c r="J27" s="82"/>
      <c r="K27" s="82"/>
      <c r="L27" s="82"/>
      <c r="M27" s="82"/>
      <c r="N27" s="11"/>
      <c r="O27" s="47"/>
      <c r="P27" s="47"/>
      <c r="Q27" s="52"/>
      <c r="R27" s="52"/>
      <c r="S27" s="52"/>
      <c r="T27" s="52"/>
      <c r="U27" s="5"/>
      <c r="V27" s="221"/>
      <c r="W27" s="221"/>
      <c r="X27" s="221"/>
      <c r="Y27" s="8"/>
      <c r="Z27" s="8"/>
      <c r="AA27" s="213"/>
      <c r="AB27" s="214"/>
      <c r="AC27" s="216"/>
    </row>
    <row r="28" spans="1:29" ht="33.950000000000003" customHeight="1">
      <c r="A28" s="212"/>
      <c r="B28" s="349" t="s">
        <v>150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11"/>
      <c r="O28" s="365" t="e">
        <f>O26/O9</f>
        <v>#DIV/0!</v>
      </c>
      <c r="P28" s="365"/>
      <c r="Q28" s="365"/>
      <c r="R28" s="365"/>
      <c r="S28" s="365"/>
      <c r="T28" s="365"/>
      <c r="U28" s="5"/>
      <c r="V28" s="221"/>
      <c r="W28" s="221"/>
      <c r="X28" s="221"/>
      <c r="Y28" s="8"/>
      <c r="Z28" s="8"/>
      <c r="AA28" s="213"/>
      <c r="AB28" s="214"/>
      <c r="AC28" s="216"/>
    </row>
    <row r="29" spans="1:29" ht="11.25" customHeight="1">
      <c r="A29" s="212"/>
      <c r="B29" s="51"/>
      <c r="C29" s="51"/>
      <c r="D29" s="51"/>
      <c r="E29" s="51"/>
      <c r="F29" s="51"/>
      <c r="G29" s="82"/>
      <c r="H29" s="82"/>
      <c r="I29" s="82"/>
      <c r="J29" s="82"/>
      <c r="K29" s="82"/>
      <c r="L29" s="82"/>
      <c r="M29" s="82"/>
      <c r="N29" s="11"/>
      <c r="O29" s="47"/>
      <c r="P29" s="47"/>
      <c r="Q29" s="52"/>
      <c r="R29" s="52"/>
      <c r="S29" s="52"/>
      <c r="T29" s="52"/>
      <c r="U29" s="5"/>
      <c r="V29" s="221"/>
      <c r="W29" s="221"/>
      <c r="X29" s="221"/>
      <c r="Y29" s="8"/>
      <c r="Z29" s="8"/>
      <c r="AA29" s="213"/>
      <c r="AB29" s="214"/>
      <c r="AC29" s="216"/>
    </row>
    <row r="30" spans="1:29" ht="33.950000000000003" customHeight="1">
      <c r="A30" s="196"/>
      <c r="B30" s="349" t="s">
        <v>38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11"/>
      <c r="O30" s="350">
        <v>0</v>
      </c>
      <c r="P30" s="350"/>
      <c r="Q30" s="350"/>
      <c r="R30" s="350"/>
      <c r="S30" s="350"/>
      <c r="T30" s="350"/>
      <c r="U30" s="5"/>
      <c r="V30" s="33"/>
      <c r="W30" s="33"/>
      <c r="X30" s="33"/>
      <c r="Y30" s="8"/>
      <c r="Z30" s="8"/>
      <c r="AA30" s="7"/>
      <c r="AB30" s="15"/>
      <c r="AC30" s="197"/>
    </row>
    <row r="31" spans="1:29" ht="33.950000000000003" customHeight="1">
      <c r="A31" s="196"/>
      <c r="B31" s="349" t="s">
        <v>190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57"/>
      <c r="O31" s="350">
        <v>0</v>
      </c>
      <c r="P31" s="350"/>
      <c r="Q31" s="350"/>
      <c r="R31" s="350"/>
      <c r="S31" s="350"/>
      <c r="T31" s="350"/>
      <c r="U31" s="5"/>
      <c r="V31" s="33"/>
      <c r="W31" s="33"/>
      <c r="X31" s="33"/>
      <c r="Y31" s="8"/>
      <c r="Z31" s="8"/>
      <c r="AA31" s="7"/>
      <c r="AB31" s="15"/>
      <c r="AC31" s="197"/>
    </row>
    <row r="32" spans="1:29" ht="19.5" customHeight="1">
      <c r="A32" s="19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57"/>
      <c r="O32" s="58"/>
      <c r="P32" s="58"/>
      <c r="Q32" s="58"/>
      <c r="R32" s="58"/>
      <c r="S32" s="58"/>
      <c r="T32" s="58"/>
      <c r="U32" s="5"/>
      <c r="V32" s="33"/>
      <c r="W32" s="33"/>
      <c r="X32" s="33"/>
      <c r="Y32" s="8"/>
      <c r="Z32" s="8"/>
      <c r="AA32" s="7"/>
      <c r="AB32" s="15"/>
      <c r="AC32" s="197"/>
    </row>
    <row r="33" spans="1:30" ht="33.950000000000003" customHeight="1">
      <c r="A33" s="196"/>
      <c r="B33" s="349" t="s">
        <v>219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57"/>
      <c r="O33" s="350">
        <v>0</v>
      </c>
      <c r="P33" s="350"/>
      <c r="Q33" s="350"/>
      <c r="R33" s="350"/>
      <c r="S33" s="350"/>
      <c r="T33" s="350"/>
      <c r="U33" s="5"/>
      <c r="V33" s="33"/>
      <c r="W33" s="33"/>
      <c r="X33" s="33"/>
      <c r="Y33" s="8"/>
      <c r="Z33" s="8"/>
      <c r="AA33" s="7"/>
      <c r="AB33" s="15"/>
      <c r="AC33" s="197"/>
    </row>
    <row r="34" spans="1:30" ht="11.25" customHeight="1">
      <c r="A34" s="196"/>
      <c r="B34" s="51"/>
      <c r="C34" s="51"/>
      <c r="D34" s="51"/>
      <c r="E34" s="51"/>
      <c r="F34" s="51"/>
      <c r="G34" s="82"/>
      <c r="H34" s="82"/>
      <c r="I34" s="82"/>
      <c r="J34" s="82"/>
      <c r="K34" s="82"/>
      <c r="L34" s="82"/>
      <c r="M34" s="82"/>
      <c r="N34" s="11"/>
      <c r="O34" s="47"/>
      <c r="P34" s="47"/>
      <c r="Q34" s="52"/>
      <c r="R34" s="52"/>
      <c r="S34" s="52"/>
      <c r="T34" s="52"/>
      <c r="U34" s="5"/>
      <c r="V34" s="33"/>
      <c r="W34" s="33"/>
      <c r="X34" s="33"/>
      <c r="Y34" s="8"/>
      <c r="Z34" s="8"/>
      <c r="AA34" s="7"/>
      <c r="AB34" s="15"/>
      <c r="AC34" s="197"/>
    </row>
    <row r="35" spans="1:30" ht="42.6" customHeight="1">
      <c r="A35" s="196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57"/>
      <c r="O35" s="267"/>
      <c r="P35" s="267"/>
      <c r="Q35" s="267"/>
      <c r="R35" s="267"/>
      <c r="S35" s="267"/>
      <c r="T35" s="267"/>
      <c r="U35" s="84"/>
      <c r="V35" s="33"/>
      <c r="W35" s="33"/>
      <c r="X35" s="33"/>
      <c r="Y35" s="8"/>
      <c r="Z35" s="8"/>
      <c r="AA35" s="7"/>
      <c r="AB35" s="15"/>
      <c r="AC35" s="197"/>
    </row>
    <row r="36" spans="1:30" ht="32.25" customHeight="1">
      <c r="A36" s="268"/>
      <c r="B36" s="351" t="s">
        <v>220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</row>
    <row r="37" spans="1:30" ht="25.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</row>
    <row r="38" spans="1:30" ht="33.950000000000003" customHeight="1">
      <c r="A38" s="196"/>
      <c r="B38" s="353" t="s">
        <v>151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5"/>
      <c r="N38" s="11"/>
      <c r="O38" s="356">
        <v>0</v>
      </c>
      <c r="P38" s="357"/>
      <c r="Q38" s="357"/>
      <c r="R38" s="357"/>
      <c r="S38" s="357"/>
      <c r="T38" s="358"/>
      <c r="U38" s="5"/>
      <c r="V38" s="33"/>
      <c r="W38" s="33"/>
      <c r="X38" s="33"/>
      <c r="Y38" s="8"/>
      <c r="Z38" s="8"/>
      <c r="AA38" s="7"/>
      <c r="AB38" s="15"/>
      <c r="AC38" s="197"/>
    </row>
    <row r="39" spans="1:30" ht="11.25" customHeight="1">
      <c r="A39" s="20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8"/>
      <c r="P39" s="58"/>
      <c r="Q39" s="58"/>
      <c r="R39" s="58"/>
      <c r="S39" s="58"/>
      <c r="T39" s="58"/>
      <c r="U39" s="59"/>
      <c r="V39" s="60"/>
      <c r="W39" s="60"/>
      <c r="X39" s="60"/>
      <c r="Y39" s="8"/>
      <c r="Z39" s="8"/>
      <c r="AA39" s="7"/>
      <c r="AB39" s="15"/>
      <c r="AC39" s="197"/>
    </row>
    <row r="40" spans="1:30" ht="33.950000000000003" customHeight="1">
      <c r="A40" s="196"/>
      <c r="B40" s="349" t="s">
        <v>153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57"/>
      <c r="O40" s="350">
        <v>0</v>
      </c>
      <c r="P40" s="350"/>
      <c r="Q40" s="350"/>
      <c r="R40" s="350"/>
      <c r="S40" s="350"/>
      <c r="T40" s="350"/>
      <c r="U40" s="5"/>
      <c r="V40" s="55"/>
      <c r="W40" s="55"/>
      <c r="X40" s="33"/>
      <c r="Y40" s="8"/>
      <c r="Z40" s="8"/>
      <c r="AA40" s="7"/>
      <c r="AB40" s="15"/>
      <c r="AC40" s="197"/>
    </row>
    <row r="41" spans="1:30" ht="11.25" customHeight="1">
      <c r="A41" s="204"/>
      <c r="B41" s="228"/>
      <c r="C41" s="228"/>
      <c r="D41" s="229"/>
      <c r="E41" s="228"/>
      <c r="F41" s="228"/>
      <c r="G41" s="228"/>
      <c r="H41" s="228"/>
      <c r="I41" s="228"/>
      <c r="J41" s="228"/>
      <c r="K41" s="228"/>
      <c r="L41" s="228"/>
      <c r="M41" s="228"/>
      <c r="N41" s="57"/>
      <c r="O41" s="58"/>
      <c r="P41" s="58"/>
      <c r="Q41" s="58"/>
      <c r="R41" s="58"/>
      <c r="S41" s="58"/>
      <c r="T41" s="58"/>
      <c r="U41" s="59"/>
      <c r="V41" s="33"/>
      <c r="W41" s="33"/>
      <c r="X41" s="33"/>
      <c r="Y41" s="8"/>
      <c r="Z41" s="8"/>
      <c r="AA41" s="7"/>
      <c r="AB41" s="15"/>
      <c r="AC41" s="197"/>
    </row>
    <row r="42" spans="1:30" ht="33.75" customHeight="1">
      <c r="A42" s="196"/>
      <c r="B42" s="349" t="s">
        <v>221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57"/>
      <c r="O42" s="350">
        <v>0</v>
      </c>
      <c r="P42" s="350"/>
      <c r="Q42" s="350"/>
      <c r="R42" s="350"/>
      <c r="S42" s="350"/>
      <c r="T42" s="350"/>
      <c r="U42" s="5"/>
      <c r="V42" s="55"/>
      <c r="W42" s="55"/>
      <c r="X42" s="33"/>
      <c r="Y42" s="8"/>
      <c r="Z42" s="8"/>
      <c r="AA42" s="7"/>
      <c r="AB42" s="15"/>
      <c r="AC42" s="197"/>
    </row>
    <row r="43" spans="1:30" s="4" customFormat="1" ht="11.25" customHeight="1">
      <c r="A43" s="205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7"/>
    </row>
    <row r="44" spans="1:30" s="4" customFormat="1" ht="20.100000000000001" customHeight="1">
      <c r="B44" s="4" t="s">
        <v>152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AD44" s="16"/>
    </row>
    <row r="45" spans="1:30" s="4" customFormat="1" ht="20.100000000000001" customHeight="1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O45" s="4" t="s">
        <v>182</v>
      </c>
    </row>
    <row r="46" spans="1:30" s="4" customFormat="1" ht="20.100000000000001" customHeight="1"/>
    <row r="47" spans="1:30" s="4" customFormat="1" ht="20.100000000000001" customHeight="1"/>
    <row r="48" spans="1:30" s="4" customFormat="1" ht="20.100000000000001" customHeight="1"/>
    <row r="49" spans="30:30" s="4" customFormat="1" ht="20.100000000000001" customHeight="1"/>
    <row r="50" spans="30:30" s="4" customFormat="1" ht="20.100000000000001" customHeight="1"/>
    <row r="51" spans="30:30" s="4" customFormat="1" ht="20.100000000000001" customHeight="1"/>
    <row r="52" spans="30:30" s="4" customFormat="1" ht="20.100000000000001" customHeight="1"/>
    <row r="53" spans="30:30" s="4" customFormat="1" ht="20.100000000000001" customHeight="1"/>
    <row r="54" spans="30:30" s="4" customFormat="1" ht="20.100000000000001" customHeight="1"/>
    <row r="55" spans="30:30" ht="84" customHeight="1"/>
    <row r="56" spans="30:30" ht="27.75" customHeight="1"/>
    <row r="57" spans="30:30" s="4" customFormat="1" ht="23.25" customHeight="1"/>
    <row r="58" spans="30:30" s="4" customFormat="1" ht="24.75" customHeight="1"/>
    <row r="59" spans="30:30" s="4" customFormat="1" ht="20.100000000000001" customHeight="1">
      <c r="AD59" s="16"/>
    </row>
    <row r="60" spans="30:30" s="4" customFormat="1" ht="20.100000000000001" customHeight="1"/>
    <row r="61" spans="30:30" s="4" customFormat="1" ht="20.100000000000001" customHeight="1"/>
    <row r="62" spans="30:30" s="4" customFormat="1" ht="20.100000000000001" customHeight="1"/>
    <row r="63" spans="30:30" s="4" customFormat="1" ht="20.100000000000001" customHeight="1"/>
    <row r="64" spans="30:30" s="4" customFormat="1" ht="20.100000000000001" customHeight="1"/>
    <row r="65" s="4" customFormat="1" ht="20.100000000000001" customHeight="1"/>
    <row r="66" s="4" customFormat="1" ht="20.100000000000001" customHeight="1"/>
    <row r="67" s="4" customFormat="1" ht="20.100000000000001" customHeight="1"/>
    <row r="68" s="4" customFormat="1" ht="20.100000000000001" customHeight="1"/>
    <row r="69" s="4" customFormat="1" ht="20.100000000000001" customHeight="1"/>
  </sheetData>
  <mergeCells count="39">
    <mergeCell ref="O13:T13"/>
    <mergeCell ref="B11:M11"/>
    <mergeCell ref="B10:M10"/>
    <mergeCell ref="O10:T10"/>
    <mergeCell ref="B31:M31"/>
    <mergeCell ref="O31:T31"/>
    <mergeCell ref="B17:M17"/>
    <mergeCell ref="O17:T17"/>
    <mergeCell ref="B19:M19"/>
    <mergeCell ref="O19:T19"/>
    <mergeCell ref="A23:AC24"/>
    <mergeCell ref="B28:M28"/>
    <mergeCell ref="O28:T28"/>
    <mergeCell ref="B26:M26"/>
    <mergeCell ref="O26:T26"/>
    <mergeCell ref="B42:M42"/>
    <mergeCell ref="O42:T42"/>
    <mergeCell ref="B30:M30"/>
    <mergeCell ref="O30:T30"/>
    <mergeCell ref="B38:M38"/>
    <mergeCell ref="O40:T40"/>
    <mergeCell ref="O38:T38"/>
    <mergeCell ref="B40:M40"/>
    <mergeCell ref="B33:M33"/>
    <mergeCell ref="O33:T33"/>
    <mergeCell ref="B36:AC36"/>
    <mergeCell ref="A1:AC1"/>
    <mergeCell ref="A2:AC2"/>
    <mergeCell ref="A6:AC7"/>
    <mergeCell ref="A3:AA3"/>
    <mergeCell ref="B21:M21"/>
    <mergeCell ref="O21:T21"/>
    <mergeCell ref="V9:Y9"/>
    <mergeCell ref="O15:T15"/>
    <mergeCell ref="O11:T11"/>
    <mergeCell ref="O9:T9"/>
    <mergeCell ref="B15:M15"/>
    <mergeCell ref="B9:M9"/>
    <mergeCell ref="B13:M13"/>
  </mergeCells>
  <dataValidations disablePrompts="1" count="3">
    <dataValidation type="list" allowBlank="1" showInputMessage="1" showErrorMessage="1" sqref="V5:X5 G5">
      <formula1>"  , 1, 2, 3, 4, 5, 6, 7, 8, 9, 10, 11, 12, 13, 14, 15, 16, 17, 18, 19, 20, 21, 22, 23, 24, 25, 26, 27, 28, 29, 30, 31,"</formula1>
    </dataValidation>
    <dataValidation type="list" allowBlank="1" showInputMessage="1" showErrorMessage="1" sqref="Y5 H5">
      <formula1>"  , sty, lut, mar, kwi, maj, cze, lip, sie, wrz, paź, lis, gru,"</formula1>
    </dataValidation>
    <dataValidation type="list" allowBlank="1" showInputMessage="1" showErrorMessage="1" sqref="Z5 I5">
      <formula1>$AF$16:$AF$20</formula1>
    </dataValidation>
  </dataValidations>
  <pageMargins left="0.19685039370078741" right="0.19685039370078741" top="0.74803149606299213" bottom="0.39370078740157483" header="0.39370078740157483" footer="0.39370078740157483"/>
  <pageSetup paperSize="9" scale="75" orientation="portrait" r:id="rId1"/>
  <headerFooter>
    <oddHeader>&amp;C&amp;9PL-15 Współpraca w obszarze Schengen oraz walka z przestępczością transgraniczną i zorganizowaną w tym przeciwdziałanie handlowi ludźmi oraz migracjom grup przestępczych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3"/>
  <sheetViews>
    <sheetView view="pageLayout" topLeftCell="A4" zoomScale="80" zoomScaleNormal="120" zoomScalePageLayoutView="80" workbookViewId="0">
      <selection activeCell="B14" sqref="B14"/>
    </sheetView>
  </sheetViews>
  <sheetFormatPr defaultColWidth="0.42578125" defaultRowHeight="12.75"/>
  <cols>
    <col min="1" max="1" width="6.5703125" customWidth="1"/>
    <col min="2" max="4" width="15.28515625" customWidth="1"/>
    <col min="5" max="19" width="10.140625" customWidth="1"/>
  </cols>
  <sheetData>
    <row r="1" spans="1:19" ht="8.25" customHeight="1"/>
    <row r="2" spans="1:19" s="1" customFormat="1" ht="76.5" customHeight="1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s="1" customFormat="1" ht="30" customHeight="1">
      <c r="A3" s="383" t="s">
        <v>183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</row>
    <row r="4" spans="1:19" ht="18" customHeight="1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43"/>
      <c r="Q4" s="143"/>
      <c r="R4" s="143"/>
      <c r="S4" s="216"/>
    </row>
    <row r="5" spans="1:19" s="4" customFormat="1" ht="106.5" customHeight="1">
      <c r="A5" s="249" t="s">
        <v>17</v>
      </c>
      <c r="B5" s="391" t="s">
        <v>48</v>
      </c>
      <c r="C5" s="392"/>
      <c r="D5" s="393"/>
      <c r="E5" s="386" t="s">
        <v>161</v>
      </c>
      <c r="F5" s="387"/>
      <c r="G5" s="388"/>
      <c r="H5" s="386" t="s">
        <v>155</v>
      </c>
      <c r="I5" s="387"/>
      <c r="J5" s="388"/>
      <c r="K5" s="386" t="s">
        <v>93</v>
      </c>
      <c r="L5" s="387"/>
      <c r="M5" s="388"/>
      <c r="N5" s="386" t="s">
        <v>156</v>
      </c>
      <c r="O5" s="387"/>
      <c r="P5" s="388"/>
      <c r="Q5" s="386" t="s">
        <v>94</v>
      </c>
      <c r="R5" s="387"/>
      <c r="S5" s="388"/>
    </row>
    <row r="6" spans="1:19" s="4" customFormat="1" ht="42.6" customHeight="1">
      <c r="A6" s="208">
        <v>1</v>
      </c>
      <c r="B6" s="366" t="s">
        <v>49</v>
      </c>
      <c r="C6" s="366"/>
      <c r="D6" s="366"/>
      <c r="E6" s="367">
        <f>E7</f>
        <v>0</v>
      </c>
      <c r="F6" s="367"/>
      <c r="G6" s="367"/>
      <c r="H6" s="367">
        <f t="shared" ref="H6" si="0">H7</f>
        <v>0</v>
      </c>
      <c r="I6" s="367"/>
      <c r="J6" s="367"/>
      <c r="K6" s="367">
        <f t="shared" ref="K6" si="1">K7</f>
        <v>0</v>
      </c>
      <c r="L6" s="367"/>
      <c r="M6" s="367"/>
      <c r="N6" s="368">
        <f t="shared" ref="N6" si="2">SUM(H6:M6)</f>
        <v>0</v>
      </c>
      <c r="O6" s="369"/>
      <c r="P6" s="369"/>
      <c r="Q6" s="381" t="e">
        <f>N6/N11</f>
        <v>#DIV/0!</v>
      </c>
      <c r="R6" s="381"/>
      <c r="S6" s="381"/>
    </row>
    <row r="7" spans="1:19" s="4" customFormat="1" ht="33.950000000000003" customHeight="1">
      <c r="A7" s="252" t="s">
        <v>158</v>
      </c>
      <c r="B7" s="366" t="s">
        <v>159</v>
      </c>
      <c r="C7" s="366"/>
      <c r="D7" s="366"/>
      <c r="E7" s="367">
        <v>0</v>
      </c>
      <c r="F7" s="367"/>
      <c r="G7" s="367"/>
      <c r="H7" s="368">
        <v>0</v>
      </c>
      <c r="I7" s="368"/>
      <c r="J7" s="368"/>
      <c r="K7" s="368">
        <v>0</v>
      </c>
      <c r="L7" s="368"/>
      <c r="M7" s="368"/>
      <c r="N7" s="368">
        <f t="shared" ref="N7:N13" si="3">SUM(H7:M7)</f>
        <v>0</v>
      </c>
      <c r="O7" s="369"/>
      <c r="P7" s="369"/>
      <c r="Q7" s="377" t="s">
        <v>18</v>
      </c>
      <c r="R7" s="377"/>
      <c r="S7" s="377"/>
    </row>
    <row r="8" spans="1:19" s="4" customFormat="1" ht="33.950000000000003" customHeight="1">
      <c r="A8" s="252" t="s">
        <v>192</v>
      </c>
      <c r="B8" s="370" t="s">
        <v>193</v>
      </c>
      <c r="C8" s="371"/>
      <c r="D8" s="372"/>
      <c r="E8" s="367">
        <v>0</v>
      </c>
      <c r="F8" s="367"/>
      <c r="G8" s="367"/>
      <c r="H8" s="368">
        <v>0</v>
      </c>
      <c r="I8" s="368"/>
      <c r="J8" s="368"/>
      <c r="K8" s="368">
        <v>0</v>
      </c>
      <c r="L8" s="368"/>
      <c r="M8" s="368"/>
      <c r="N8" s="368">
        <f t="shared" si="3"/>
        <v>0</v>
      </c>
      <c r="O8" s="369"/>
      <c r="P8" s="369"/>
      <c r="Q8" s="377" t="s">
        <v>18</v>
      </c>
      <c r="R8" s="377"/>
      <c r="S8" s="377"/>
    </row>
    <row r="9" spans="1:19" s="4" customFormat="1" ht="33.950000000000003" customHeight="1">
      <c r="A9" s="248" t="s">
        <v>76</v>
      </c>
      <c r="B9" s="366" t="s">
        <v>83</v>
      </c>
      <c r="C9" s="366"/>
      <c r="D9" s="366"/>
      <c r="E9" s="399">
        <v>0</v>
      </c>
      <c r="F9" s="400"/>
      <c r="G9" s="401"/>
      <c r="H9" s="405">
        <v>0</v>
      </c>
      <c r="I9" s="406"/>
      <c r="J9" s="407"/>
      <c r="K9" s="405">
        <v>0</v>
      </c>
      <c r="L9" s="406"/>
      <c r="M9" s="407"/>
      <c r="N9" s="368">
        <f t="shared" si="3"/>
        <v>0</v>
      </c>
      <c r="O9" s="369"/>
      <c r="P9" s="369"/>
      <c r="Q9" s="402" t="s">
        <v>18</v>
      </c>
      <c r="R9" s="403"/>
      <c r="S9" s="404"/>
    </row>
    <row r="10" spans="1:19" s="4" customFormat="1" ht="42.6" customHeight="1">
      <c r="A10" s="208">
        <v>2</v>
      </c>
      <c r="B10" s="366" t="s">
        <v>224</v>
      </c>
      <c r="C10" s="366"/>
      <c r="D10" s="366"/>
      <c r="E10" s="367">
        <v>0</v>
      </c>
      <c r="F10" s="367"/>
      <c r="G10" s="367"/>
      <c r="H10" s="368">
        <v>0</v>
      </c>
      <c r="I10" s="368"/>
      <c r="J10" s="368"/>
      <c r="K10" s="368">
        <v>0</v>
      </c>
      <c r="L10" s="368"/>
      <c r="M10" s="368"/>
      <c r="N10" s="368">
        <f t="shared" si="3"/>
        <v>0</v>
      </c>
      <c r="O10" s="369"/>
      <c r="P10" s="369"/>
      <c r="Q10" s="381" t="e">
        <f>N10/N11</f>
        <v>#DIV/0!</v>
      </c>
      <c r="R10" s="381"/>
      <c r="S10" s="381"/>
    </row>
    <row r="11" spans="1:19" s="4" customFormat="1" ht="42.6" customHeight="1">
      <c r="A11" s="208">
        <v>3</v>
      </c>
      <c r="B11" s="366" t="s">
        <v>194</v>
      </c>
      <c r="C11" s="366"/>
      <c r="D11" s="366"/>
      <c r="E11" s="382">
        <f>SUM(E6,E9,E10,)</f>
        <v>0</v>
      </c>
      <c r="F11" s="382"/>
      <c r="G11" s="382"/>
      <c r="H11" s="397">
        <f>H6+H9+H10</f>
        <v>0</v>
      </c>
      <c r="I11" s="398"/>
      <c r="J11" s="398"/>
      <c r="K11" s="397">
        <f t="shared" ref="K11" si="4">K6+K9+K10</f>
        <v>0</v>
      </c>
      <c r="L11" s="398"/>
      <c r="M11" s="398"/>
      <c r="N11" s="397">
        <f t="shared" ref="N11" si="5">N6+N9+N10</f>
        <v>0</v>
      </c>
      <c r="O11" s="398"/>
      <c r="P11" s="398"/>
      <c r="Q11" s="381">
        <v>1</v>
      </c>
      <c r="R11" s="381"/>
      <c r="S11" s="381"/>
    </row>
    <row r="12" spans="1:19" s="4" customFormat="1" ht="42.6" customHeight="1">
      <c r="A12" s="208">
        <v>4</v>
      </c>
      <c r="B12" s="366" t="s">
        <v>75</v>
      </c>
      <c r="C12" s="366"/>
      <c r="D12" s="366"/>
      <c r="E12" s="367">
        <v>0</v>
      </c>
      <c r="F12" s="367"/>
      <c r="G12" s="367"/>
      <c r="H12" s="368">
        <v>0</v>
      </c>
      <c r="I12" s="368"/>
      <c r="J12" s="368"/>
      <c r="K12" s="368">
        <v>0</v>
      </c>
      <c r="L12" s="368"/>
      <c r="M12" s="368"/>
      <c r="N12" s="368">
        <f t="shared" si="3"/>
        <v>0</v>
      </c>
      <c r="O12" s="369"/>
      <c r="P12" s="369"/>
      <c r="Q12" s="377" t="s">
        <v>18</v>
      </c>
      <c r="R12" s="377"/>
      <c r="S12" s="377"/>
    </row>
    <row r="13" spans="1:19" s="4" customFormat="1" ht="42.6" customHeight="1">
      <c r="A13" s="208">
        <v>5</v>
      </c>
      <c r="B13" s="366" t="s">
        <v>225</v>
      </c>
      <c r="C13" s="366"/>
      <c r="D13" s="366"/>
      <c r="E13" s="382">
        <f>E11+E12</f>
        <v>0</v>
      </c>
      <c r="F13" s="382"/>
      <c r="G13" s="382"/>
      <c r="H13" s="382">
        <f t="shared" ref="H13" si="6">H11+H12</f>
        <v>0</v>
      </c>
      <c r="I13" s="382"/>
      <c r="J13" s="382"/>
      <c r="K13" s="382">
        <f t="shared" ref="K13" si="7">K11+K12</f>
        <v>0</v>
      </c>
      <c r="L13" s="382"/>
      <c r="M13" s="382"/>
      <c r="N13" s="397">
        <f t="shared" si="3"/>
        <v>0</v>
      </c>
      <c r="O13" s="398"/>
      <c r="P13" s="398"/>
      <c r="Q13" s="381" t="s">
        <v>18</v>
      </c>
      <c r="R13" s="381"/>
      <c r="S13" s="381"/>
    </row>
    <row r="14" spans="1:19" s="4" customFormat="1" ht="16.5" customHeight="1">
      <c r="A14" s="222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32"/>
    </row>
    <row r="15" spans="1:19" ht="33.950000000000003" customHeight="1">
      <c r="A15" s="394" t="s">
        <v>160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6"/>
    </row>
    <row r="16" spans="1:19" ht="15" customHeight="1">
      <c r="A16" s="378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80"/>
    </row>
    <row r="17" spans="1:19" ht="33.950000000000003" customHeight="1">
      <c r="A17" s="375" t="s">
        <v>77</v>
      </c>
      <c r="B17" s="375"/>
      <c r="C17" s="375"/>
      <c r="D17" s="253"/>
      <c r="E17" s="376">
        <v>0</v>
      </c>
      <c r="F17" s="376"/>
      <c r="G17" s="376"/>
      <c r="H17" s="233"/>
      <c r="I17" s="233"/>
      <c r="J17" s="234"/>
      <c r="K17" s="234"/>
      <c r="L17" s="234"/>
      <c r="M17" s="234"/>
      <c r="N17" s="234"/>
      <c r="O17" s="234"/>
      <c r="P17" s="234"/>
      <c r="Q17" s="234"/>
      <c r="R17" s="234"/>
      <c r="S17" s="235"/>
    </row>
    <row r="18" spans="1:19" ht="33.950000000000003" customHeight="1">
      <c r="A18" s="375" t="s">
        <v>78</v>
      </c>
      <c r="B18" s="375"/>
      <c r="C18" s="375"/>
      <c r="D18" s="253"/>
      <c r="E18" s="376">
        <v>0</v>
      </c>
      <c r="F18" s="376"/>
      <c r="G18" s="376"/>
      <c r="H18" s="233"/>
      <c r="I18" s="233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1:19" ht="11.2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4"/>
      <c r="K19" s="234"/>
      <c r="L19" s="234"/>
      <c r="M19" s="234"/>
      <c r="N19" s="234"/>
      <c r="O19" s="234"/>
      <c r="P19" s="234"/>
      <c r="Q19" s="234"/>
      <c r="R19" s="234"/>
      <c r="S19" s="235"/>
    </row>
    <row r="20" spans="1:19" ht="12.75" customHeight="1">
      <c r="A20" s="375" t="s">
        <v>95</v>
      </c>
      <c r="B20" s="375"/>
      <c r="C20" s="375"/>
      <c r="D20" s="374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</row>
    <row r="21" spans="1:19" ht="12.75" customHeight="1">
      <c r="A21" s="375"/>
      <c r="B21" s="375"/>
      <c r="C21" s="375"/>
      <c r="D21" s="374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</row>
    <row r="22" spans="1:19" ht="18.75" customHeight="1">
      <c r="A22" s="375"/>
      <c r="B22" s="375"/>
      <c r="C22" s="375"/>
      <c r="D22" s="374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</row>
    <row r="23" spans="1:19" ht="59.25" customHeight="1">
      <c r="A23" s="375"/>
      <c r="B23" s="375"/>
      <c r="C23" s="375"/>
      <c r="D23" s="374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</row>
  </sheetData>
  <mergeCells count="65">
    <mergeCell ref="Q8:S8"/>
    <mergeCell ref="Q9:S9"/>
    <mergeCell ref="K9:M9"/>
    <mergeCell ref="H9:J9"/>
    <mergeCell ref="B11:D11"/>
    <mergeCell ref="E12:G12"/>
    <mergeCell ref="H12:J12"/>
    <mergeCell ref="K12:M12"/>
    <mergeCell ref="N12:P12"/>
    <mergeCell ref="H11:J11"/>
    <mergeCell ref="E11:G11"/>
    <mergeCell ref="Q6:S6"/>
    <mergeCell ref="N6:P6"/>
    <mergeCell ref="K6:M6"/>
    <mergeCell ref="A15:S15"/>
    <mergeCell ref="Q10:S10"/>
    <mergeCell ref="K7:M7"/>
    <mergeCell ref="N7:P7"/>
    <mergeCell ref="B7:D7"/>
    <mergeCell ref="H13:J13"/>
    <mergeCell ref="K13:M13"/>
    <mergeCell ref="K11:M11"/>
    <mergeCell ref="Q12:S12"/>
    <mergeCell ref="N11:P11"/>
    <mergeCell ref="B9:D9"/>
    <mergeCell ref="E7:G7"/>
    <mergeCell ref="N13:P13"/>
    <mergeCell ref="A3:S3"/>
    <mergeCell ref="Q5:S5"/>
    <mergeCell ref="A2:S2"/>
    <mergeCell ref="N5:P5"/>
    <mergeCell ref="K5:M5"/>
    <mergeCell ref="H5:J5"/>
    <mergeCell ref="E5:G5"/>
    <mergeCell ref="B5:D5"/>
    <mergeCell ref="E20:S23"/>
    <mergeCell ref="D20:D23"/>
    <mergeCell ref="N10:P10"/>
    <mergeCell ref="H7:J7"/>
    <mergeCell ref="A20:C23"/>
    <mergeCell ref="A17:C17"/>
    <mergeCell ref="A18:C18"/>
    <mergeCell ref="E17:G17"/>
    <mergeCell ref="E18:G18"/>
    <mergeCell ref="Q7:S7"/>
    <mergeCell ref="A16:S16"/>
    <mergeCell ref="Q11:S11"/>
    <mergeCell ref="B13:D13"/>
    <mergeCell ref="Q13:S13"/>
    <mergeCell ref="E13:G13"/>
    <mergeCell ref="B12:D12"/>
    <mergeCell ref="B6:D6"/>
    <mergeCell ref="H6:J6"/>
    <mergeCell ref="E6:G6"/>
    <mergeCell ref="B10:D10"/>
    <mergeCell ref="N9:P9"/>
    <mergeCell ref="B8:D8"/>
    <mergeCell ref="E8:G8"/>
    <mergeCell ref="H8:J8"/>
    <mergeCell ref="K8:M8"/>
    <mergeCell ref="N8:P8"/>
    <mergeCell ref="E9:G9"/>
    <mergeCell ref="E10:G10"/>
    <mergeCell ref="K10:M10"/>
    <mergeCell ref="H10:J10"/>
  </mergeCells>
  <pageMargins left="0.43307086614173229" right="0.39370078740157483" top="0.57552083333333337" bottom="0.39370078740157483" header="0.31496062992125984" footer="0.31496062992125984"/>
  <pageSetup paperSize="9" scale="65" orientation="landscape" r:id="rId1"/>
  <headerFooter>
    <oddHeader xml:space="preserve">&amp;CPL-15 Współpraca w obszarze Schengen oraz walka z przestępczością transgraniczną i zorganizowaną w tym przeciwdziałanie handlowi ludźmi oraz migracjom grup przestępczych
</oddHeader>
    <oddFooter>&amp;CRaport PL-15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/>
  <dimension ref="A1:S46"/>
  <sheetViews>
    <sheetView tabSelected="1" view="pageLayout" zoomScale="80" zoomScaleSheetLayoutView="85" zoomScalePageLayoutView="80" workbookViewId="0">
      <selection activeCell="D7" sqref="D7"/>
    </sheetView>
  </sheetViews>
  <sheetFormatPr defaultRowHeight="12.75"/>
  <cols>
    <col min="1" max="1" width="36.140625" style="44" customWidth="1"/>
    <col min="2" max="5" width="23.7109375" customWidth="1"/>
    <col min="6" max="6" width="26.28515625" customWidth="1"/>
    <col min="7" max="7" width="23.7109375" customWidth="1"/>
  </cols>
  <sheetData>
    <row r="1" spans="1:19" ht="83.25" customHeight="1">
      <c r="A1" s="414"/>
      <c r="B1" s="414"/>
      <c r="C1" s="414"/>
      <c r="D1" s="414"/>
      <c r="E1" s="414"/>
      <c r="F1" s="414"/>
      <c r="G1" s="414"/>
    </row>
    <row r="2" spans="1:19" ht="39" customHeight="1">
      <c r="A2" s="411" t="s">
        <v>184</v>
      </c>
      <c r="B2" s="411"/>
      <c r="C2" s="411"/>
      <c r="D2" s="411"/>
      <c r="E2" s="411"/>
      <c r="F2" s="411"/>
      <c r="G2" s="411"/>
    </row>
    <row r="3" spans="1:19" ht="19.5" customHeight="1">
      <c r="A3" s="408"/>
      <c r="B3" s="409"/>
      <c r="C3" s="409"/>
      <c r="D3" s="409"/>
      <c r="E3" s="409"/>
      <c r="F3" s="409"/>
      <c r="G3" s="41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14" customHeight="1">
      <c r="A4" s="251" t="s">
        <v>226</v>
      </c>
      <c r="B4" s="164" t="s">
        <v>165</v>
      </c>
      <c r="C4" s="209" t="s">
        <v>99</v>
      </c>
      <c r="D4" s="209" t="s">
        <v>85</v>
      </c>
      <c r="E4" s="164" t="s">
        <v>162</v>
      </c>
      <c r="F4" s="164" t="s">
        <v>163</v>
      </c>
      <c r="G4" s="164" t="s">
        <v>164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50.25" customHeight="1">
      <c r="A5" s="256" t="s">
        <v>195</v>
      </c>
      <c r="B5" s="261">
        <f>B6+B7+B8</f>
        <v>0</v>
      </c>
      <c r="C5" s="261">
        <f t="shared" ref="C5:D5" si="0">C6+C7+C8</f>
        <v>0</v>
      </c>
      <c r="D5" s="261">
        <f t="shared" si="0"/>
        <v>0</v>
      </c>
      <c r="E5" s="166">
        <f>SUM(C5:D5)</f>
        <v>0</v>
      </c>
      <c r="F5" s="166">
        <f>B5-E5</f>
        <v>0</v>
      </c>
      <c r="G5" s="167" t="e">
        <f>E5/B5</f>
        <v>#DIV/0!</v>
      </c>
    </row>
    <row r="6" spans="1:19" ht="42.6" customHeight="1">
      <c r="A6" s="260" t="s">
        <v>196</v>
      </c>
      <c r="B6" s="165">
        <v>0</v>
      </c>
      <c r="C6" s="165">
        <v>0</v>
      </c>
      <c r="D6" s="165">
        <v>0</v>
      </c>
      <c r="E6" s="168">
        <f t="shared" ref="E6:E12" si="1">SUM(C6:D6)</f>
        <v>0</v>
      </c>
      <c r="F6" s="168">
        <f t="shared" ref="F6:F12" si="2">B6-E6</f>
        <v>0</v>
      </c>
      <c r="G6" s="171" t="e">
        <f t="shared" ref="G6:G37" si="3">E6/B6</f>
        <v>#DIV/0!</v>
      </c>
    </row>
    <row r="7" spans="1:19" ht="42.6" customHeight="1">
      <c r="A7" s="260" t="s">
        <v>197</v>
      </c>
      <c r="B7" s="165">
        <v>0</v>
      </c>
      <c r="C7" s="165">
        <v>0</v>
      </c>
      <c r="D7" s="165">
        <v>0</v>
      </c>
      <c r="E7" s="168">
        <f t="shared" si="1"/>
        <v>0</v>
      </c>
      <c r="F7" s="168">
        <f t="shared" si="2"/>
        <v>0</v>
      </c>
      <c r="G7" s="171" t="e">
        <f t="shared" si="3"/>
        <v>#DIV/0!</v>
      </c>
    </row>
    <row r="8" spans="1:19" ht="42.6" customHeight="1">
      <c r="A8" s="260" t="s">
        <v>198</v>
      </c>
      <c r="B8" s="165">
        <v>0</v>
      </c>
      <c r="C8" s="165">
        <v>0</v>
      </c>
      <c r="D8" s="165">
        <v>0</v>
      </c>
      <c r="E8" s="168">
        <f t="shared" si="1"/>
        <v>0</v>
      </c>
      <c r="F8" s="168">
        <f t="shared" si="2"/>
        <v>0</v>
      </c>
      <c r="G8" s="171" t="e">
        <f t="shared" si="3"/>
        <v>#DIV/0!</v>
      </c>
    </row>
    <row r="9" spans="1:19" ht="42.6" customHeight="1">
      <c r="A9" s="256" t="s">
        <v>199</v>
      </c>
      <c r="B9" s="261">
        <f>B10+B11+B12</f>
        <v>0</v>
      </c>
      <c r="C9" s="261">
        <f t="shared" ref="C9:D9" si="4">C10+C11+C12</f>
        <v>0</v>
      </c>
      <c r="D9" s="261">
        <f t="shared" si="4"/>
        <v>0</v>
      </c>
      <c r="E9" s="166">
        <f t="shared" si="1"/>
        <v>0</v>
      </c>
      <c r="F9" s="166">
        <f t="shared" si="2"/>
        <v>0</v>
      </c>
      <c r="G9" s="167" t="e">
        <f t="shared" si="3"/>
        <v>#DIV/0!</v>
      </c>
    </row>
    <row r="10" spans="1:19" ht="42.6" customHeight="1">
      <c r="A10" s="260" t="s">
        <v>196</v>
      </c>
      <c r="B10" s="165">
        <v>0</v>
      </c>
      <c r="C10" s="165">
        <v>0</v>
      </c>
      <c r="D10" s="165">
        <v>0</v>
      </c>
      <c r="E10" s="168">
        <f t="shared" si="1"/>
        <v>0</v>
      </c>
      <c r="F10" s="168">
        <f t="shared" si="2"/>
        <v>0</v>
      </c>
      <c r="G10" s="171" t="e">
        <f t="shared" si="3"/>
        <v>#DIV/0!</v>
      </c>
    </row>
    <row r="11" spans="1:19" ht="42.6" customHeight="1">
      <c r="A11" s="260" t="s">
        <v>197</v>
      </c>
      <c r="B11" s="165">
        <v>0</v>
      </c>
      <c r="C11" s="165">
        <v>0</v>
      </c>
      <c r="D11" s="165">
        <v>0</v>
      </c>
      <c r="E11" s="168">
        <f t="shared" si="1"/>
        <v>0</v>
      </c>
      <c r="F11" s="168">
        <f t="shared" si="2"/>
        <v>0</v>
      </c>
      <c r="G11" s="171" t="e">
        <f t="shared" si="3"/>
        <v>#DIV/0!</v>
      </c>
    </row>
    <row r="12" spans="1:19" ht="42.6" customHeight="1">
      <c r="A12" s="260" t="s">
        <v>198</v>
      </c>
      <c r="B12" s="165">
        <v>0</v>
      </c>
      <c r="C12" s="165">
        <v>0</v>
      </c>
      <c r="D12" s="165">
        <v>0</v>
      </c>
      <c r="E12" s="168">
        <f t="shared" si="1"/>
        <v>0</v>
      </c>
      <c r="F12" s="168">
        <f t="shared" si="2"/>
        <v>0</v>
      </c>
      <c r="G12" s="171" t="e">
        <f t="shared" si="3"/>
        <v>#DIV/0!</v>
      </c>
    </row>
    <row r="13" spans="1:19" ht="42.6" customHeight="1">
      <c r="A13" s="256" t="s">
        <v>200</v>
      </c>
      <c r="B13" s="261">
        <f>B14+B15+B16</f>
        <v>0</v>
      </c>
      <c r="C13" s="261">
        <f t="shared" ref="C13" si="5">C14+C15+C16</f>
        <v>0</v>
      </c>
      <c r="D13" s="261">
        <f t="shared" ref="D13" si="6">D14+D15+D16</f>
        <v>0</v>
      </c>
      <c r="E13" s="166">
        <f t="shared" ref="E13:E16" si="7">SUM(C13:D13)</f>
        <v>0</v>
      </c>
      <c r="F13" s="166">
        <f t="shared" ref="F13:F16" si="8">B13-E13</f>
        <v>0</v>
      </c>
      <c r="G13" s="167" t="e">
        <f t="shared" ref="G13:G16" si="9">E13/B13</f>
        <v>#DIV/0!</v>
      </c>
    </row>
    <row r="14" spans="1:19" ht="42.6" customHeight="1">
      <c r="A14" s="260" t="s">
        <v>196</v>
      </c>
      <c r="B14" s="165">
        <v>0</v>
      </c>
      <c r="C14" s="165">
        <v>0</v>
      </c>
      <c r="D14" s="165">
        <v>0</v>
      </c>
      <c r="E14" s="168">
        <f t="shared" si="7"/>
        <v>0</v>
      </c>
      <c r="F14" s="168">
        <f t="shared" si="8"/>
        <v>0</v>
      </c>
      <c r="G14" s="171" t="e">
        <f t="shared" si="9"/>
        <v>#DIV/0!</v>
      </c>
    </row>
    <row r="15" spans="1:19" ht="42.6" customHeight="1">
      <c r="A15" s="260" t="s">
        <v>197</v>
      </c>
      <c r="B15" s="165">
        <v>0</v>
      </c>
      <c r="C15" s="165">
        <v>0</v>
      </c>
      <c r="D15" s="165">
        <v>0</v>
      </c>
      <c r="E15" s="168">
        <f t="shared" si="7"/>
        <v>0</v>
      </c>
      <c r="F15" s="168">
        <f t="shared" si="8"/>
        <v>0</v>
      </c>
      <c r="G15" s="171" t="e">
        <f t="shared" si="9"/>
        <v>#DIV/0!</v>
      </c>
    </row>
    <row r="16" spans="1:19" ht="42.6" customHeight="1">
      <c r="A16" s="260" t="s">
        <v>198</v>
      </c>
      <c r="B16" s="165">
        <v>0</v>
      </c>
      <c r="C16" s="165">
        <v>0</v>
      </c>
      <c r="D16" s="165">
        <v>0</v>
      </c>
      <c r="E16" s="168">
        <f t="shared" si="7"/>
        <v>0</v>
      </c>
      <c r="F16" s="168">
        <f t="shared" si="8"/>
        <v>0</v>
      </c>
      <c r="G16" s="171" t="e">
        <f t="shared" si="9"/>
        <v>#DIV/0!</v>
      </c>
    </row>
    <row r="17" spans="1:7" ht="42.6" customHeight="1">
      <c r="A17" s="256" t="s">
        <v>201</v>
      </c>
      <c r="B17" s="261">
        <f>B18+B19+B20</f>
        <v>0</v>
      </c>
      <c r="C17" s="261">
        <f t="shared" ref="C17" si="10">C18+C19+C20</f>
        <v>0</v>
      </c>
      <c r="D17" s="261">
        <f t="shared" ref="D17" si="11">D18+D19+D20</f>
        <v>0</v>
      </c>
      <c r="E17" s="166">
        <f t="shared" ref="E17:E20" si="12">SUM(C17:D17)</f>
        <v>0</v>
      </c>
      <c r="F17" s="166">
        <f t="shared" ref="F17:F20" si="13">B17-E17</f>
        <v>0</v>
      </c>
      <c r="G17" s="167" t="e">
        <f t="shared" ref="G17:G20" si="14">E17/B17</f>
        <v>#DIV/0!</v>
      </c>
    </row>
    <row r="18" spans="1:7" ht="42.6" customHeight="1">
      <c r="A18" s="260" t="s">
        <v>196</v>
      </c>
      <c r="B18" s="165">
        <v>0</v>
      </c>
      <c r="C18" s="165">
        <v>0</v>
      </c>
      <c r="D18" s="165">
        <v>0</v>
      </c>
      <c r="E18" s="168">
        <f t="shared" si="12"/>
        <v>0</v>
      </c>
      <c r="F18" s="168">
        <f t="shared" si="13"/>
        <v>0</v>
      </c>
      <c r="G18" s="171" t="e">
        <f t="shared" si="14"/>
        <v>#DIV/0!</v>
      </c>
    </row>
    <row r="19" spans="1:7" ht="42.6" customHeight="1">
      <c r="A19" s="260" t="s">
        <v>197</v>
      </c>
      <c r="B19" s="165">
        <v>0</v>
      </c>
      <c r="C19" s="165">
        <v>0</v>
      </c>
      <c r="D19" s="165">
        <v>0</v>
      </c>
      <c r="E19" s="168">
        <f t="shared" si="12"/>
        <v>0</v>
      </c>
      <c r="F19" s="168">
        <f t="shared" si="13"/>
        <v>0</v>
      </c>
      <c r="G19" s="171" t="e">
        <f t="shared" si="14"/>
        <v>#DIV/0!</v>
      </c>
    </row>
    <row r="20" spans="1:7" ht="42.6" customHeight="1">
      <c r="A20" s="260" t="s">
        <v>198</v>
      </c>
      <c r="B20" s="165">
        <v>0</v>
      </c>
      <c r="C20" s="165">
        <v>0</v>
      </c>
      <c r="D20" s="165">
        <v>0</v>
      </c>
      <c r="E20" s="168">
        <f t="shared" si="12"/>
        <v>0</v>
      </c>
      <c r="F20" s="168">
        <f t="shared" si="13"/>
        <v>0</v>
      </c>
      <c r="G20" s="171" t="e">
        <f t="shared" si="14"/>
        <v>#DIV/0!</v>
      </c>
    </row>
    <row r="21" spans="1:7" ht="42.6" customHeight="1">
      <c r="A21" s="256" t="s">
        <v>202</v>
      </c>
      <c r="B21" s="261">
        <f>B22+B23+B24</f>
        <v>0</v>
      </c>
      <c r="C21" s="261">
        <f t="shared" ref="C21" si="15">C22+C23+C24</f>
        <v>0</v>
      </c>
      <c r="D21" s="261">
        <f t="shared" ref="D21" si="16">D22+D23+D24</f>
        <v>0</v>
      </c>
      <c r="E21" s="166">
        <f t="shared" ref="E21:E24" si="17">SUM(C21:D21)</f>
        <v>0</v>
      </c>
      <c r="F21" s="166">
        <f t="shared" ref="F21:F24" si="18">B21-E21</f>
        <v>0</v>
      </c>
      <c r="G21" s="167" t="e">
        <f t="shared" ref="G21:G24" si="19">E21/B21</f>
        <v>#DIV/0!</v>
      </c>
    </row>
    <row r="22" spans="1:7" ht="42.6" customHeight="1">
      <c r="A22" s="260" t="s">
        <v>196</v>
      </c>
      <c r="B22" s="165">
        <v>0</v>
      </c>
      <c r="C22" s="165">
        <v>0</v>
      </c>
      <c r="D22" s="165">
        <v>0</v>
      </c>
      <c r="E22" s="168">
        <f t="shared" si="17"/>
        <v>0</v>
      </c>
      <c r="F22" s="168">
        <f t="shared" si="18"/>
        <v>0</v>
      </c>
      <c r="G22" s="171" t="e">
        <f t="shared" si="19"/>
        <v>#DIV/0!</v>
      </c>
    </row>
    <row r="23" spans="1:7" ht="42.6" customHeight="1">
      <c r="A23" s="260" t="s">
        <v>197</v>
      </c>
      <c r="B23" s="165">
        <v>0</v>
      </c>
      <c r="C23" s="165">
        <v>0</v>
      </c>
      <c r="D23" s="165">
        <v>0</v>
      </c>
      <c r="E23" s="168">
        <f t="shared" si="17"/>
        <v>0</v>
      </c>
      <c r="F23" s="168">
        <f t="shared" si="18"/>
        <v>0</v>
      </c>
      <c r="G23" s="171" t="e">
        <f t="shared" si="19"/>
        <v>#DIV/0!</v>
      </c>
    </row>
    <row r="24" spans="1:7" ht="42.6" customHeight="1">
      <c r="A24" s="260" t="s">
        <v>198</v>
      </c>
      <c r="B24" s="165">
        <v>0</v>
      </c>
      <c r="C24" s="165">
        <v>0</v>
      </c>
      <c r="D24" s="165">
        <v>0</v>
      </c>
      <c r="E24" s="168">
        <f t="shared" si="17"/>
        <v>0</v>
      </c>
      <c r="F24" s="168">
        <f t="shared" si="18"/>
        <v>0</v>
      </c>
      <c r="G24" s="171" t="e">
        <f t="shared" si="19"/>
        <v>#DIV/0!</v>
      </c>
    </row>
    <row r="25" spans="1:7" ht="42.6" customHeight="1">
      <c r="A25" s="256" t="s">
        <v>203</v>
      </c>
      <c r="B25" s="261">
        <f>B26+B27+B28</f>
        <v>0</v>
      </c>
      <c r="C25" s="261">
        <f t="shared" ref="C25" si="20">C26+C27+C28</f>
        <v>0</v>
      </c>
      <c r="D25" s="261">
        <f t="shared" ref="D25" si="21">D26+D27+D28</f>
        <v>0</v>
      </c>
      <c r="E25" s="166">
        <f t="shared" ref="E25:E28" si="22">SUM(C25:D25)</f>
        <v>0</v>
      </c>
      <c r="F25" s="166">
        <f t="shared" ref="F25:F28" si="23">B25-E25</f>
        <v>0</v>
      </c>
      <c r="G25" s="167" t="e">
        <f t="shared" ref="G25:G28" si="24">E25/B25</f>
        <v>#DIV/0!</v>
      </c>
    </row>
    <row r="26" spans="1:7" ht="42.6" customHeight="1">
      <c r="A26" s="260" t="s">
        <v>196</v>
      </c>
      <c r="B26" s="165">
        <v>0</v>
      </c>
      <c r="C26" s="165">
        <v>0</v>
      </c>
      <c r="D26" s="165">
        <v>0</v>
      </c>
      <c r="E26" s="168">
        <f t="shared" si="22"/>
        <v>0</v>
      </c>
      <c r="F26" s="168">
        <f t="shared" si="23"/>
        <v>0</v>
      </c>
      <c r="G26" s="171" t="e">
        <f t="shared" si="24"/>
        <v>#DIV/0!</v>
      </c>
    </row>
    <row r="27" spans="1:7" ht="42.6" customHeight="1">
      <c r="A27" s="260" t="s">
        <v>197</v>
      </c>
      <c r="B27" s="165">
        <v>0</v>
      </c>
      <c r="C27" s="165">
        <v>0</v>
      </c>
      <c r="D27" s="165">
        <v>0</v>
      </c>
      <c r="E27" s="168">
        <f t="shared" si="22"/>
        <v>0</v>
      </c>
      <c r="F27" s="168">
        <f t="shared" si="23"/>
        <v>0</v>
      </c>
      <c r="G27" s="171" t="e">
        <f t="shared" si="24"/>
        <v>#DIV/0!</v>
      </c>
    </row>
    <row r="28" spans="1:7" ht="42.6" customHeight="1">
      <c r="A28" s="260" t="s">
        <v>198</v>
      </c>
      <c r="B28" s="165">
        <v>0</v>
      </c>
      <c r="C28" s="165">
        <v>0</v>
      </c>
      <c r="D28" s="165">
        <v>0</v>
      </c>
      <c r="E28" s="168">
        <f t="shared" si="22"/>
        <v>0</v>
      </c>
      <c r="F28" s="168">
        <f t="shared" si="23"/>
        <v>0</v>
      </c>
      <c r="G28" s="171" t="e">
        <f t="shared" si="24"/>
        <v>#DIV/0!</v>
      </c>
    </row>
    <row r="29" spans="1:7" ht="57.75" customHeight="1">
      <c r="A29" s="256" t="s">
        <v>204</v>
      </c>
      <c r="B29" s="261">
        <f>B30+B31+B32</f>
        <v>0</v>
      </c>
      <c r="C29" s="261">
        <f t="shared" ref="C29" si="25">C30+C31+C32</f>
        <v>0</v>
      </c>
      <c r="D29" s="261">
        <f t="shared" ref="D29" si="26">D30+D31+D32</f>
        <v>0</v>
      </c>
      <c r="E29" s="166">
        <f t="shared" ref="E29:E32" si="27">SUM(C29:D29)</f>
        <v>0</v>
      </c>
      <c r="F29" s="166">
        <f t="shared" ref="F29:F32" si="28">B29-E29</f>
        <v>0</v>
      </c>
      <c r="G29" s="167" t="e">
        <f t="shared" ref="G29:G32" si="29">E29/B29</f>
        <v>#DIV/0!</v>
      </c>
    </row>
    <row r="30" spans="1:7" ht="42.6" customHeight="1">
      <c r="A30" s="260" t="s">
        <v>196</v>
      </c>
      <c r="B30" s="165">
        <v>0</v>
      </c>
      <c r="C30" s="165">
        <v>0</v>
      </c>
      <c r="D30" s="165">
        <v>0</v>
      </c>
      <c r="E30" s="168">
        <f t="shared" si="27"/>
        <v>0</v>
      </c>
      <c r="F30" s="168">
        <f t="shared" si="28"/>
        <v>0</v>
      </c>
      <c r="G30" s="171" t="e">
        <f t="shared" si="29"/>
        <v>#DIV/0!</v>
      </c>
    </row>
    <row r="31" spans="1:7" ht="42.6" customHeight="1">
      <c r="A31" s="260" t="s">
        <v>197</v>
      </c>
      <c r="B31" s="165">
        <v>0</v>
      </c>
      <c r="C31" s="165">
        <v>0</v>
      </c>
      <c r="D31" s="165">
        <v>0</v>
      </c>
      <c r="E31" s="168">
        <f t="shared" si="27"/>
        <v>0</v>
      </c>
      <c r="F31" s="168">
        <f t="shared" si="28"/>
        <v>0</v>
      </c>
      <c r="G31" s="171" t="e">
        <f t="shared" si="29"/>
        <v>#DIV/0!</v>
      </c>
    </row>
    <row r="32" spans="1:7" ht="42.6" customHeight="1">
      <c r="A32" s="260" t="s">
        <v>198</v>
      </c>
      <c r="B32" s="165">
        <v>0</v>
      </c>
      <c r="C32" s="165">
        <v>0</v>
      </c>
      <c r="D32" s="165">
        <v>0</v>
      </c>
      <c r="E32" s="168">
        <f t="shared" si="27"/>
        <v>0</v>
      </c>
      <c r="F32" s="168">
        <f t="shared" si="28"/>
        <v>0</v>
      </c>
      <c r="G32" s="171" t="e">
        <f t="shared" si="29"/>
        <v>#DIV/0!</v>
      </c>
    </row>
    <row r="33" spans="1:7" ht="42.6" customHeight="1">
      <c r="A33" s="169" t="s">
        <v>205</v>
      </c>
      <c r="B33" s="261">
        <f>B34+B35+B36</f>
        <v>0</v>
      </c>
      <c r="C33" s="261">
        <f t="shared" ref="C33" si="30">C34+C35+C36</f>
        <v>0</v>
      </c>
      <c r="D33" s="261">
        <f t="shared" ref="D33" si="31">D34+D35+D36</f>
        <v>0</v>
      </c>
      <c r="E33" s="166">
        <f t="shared" ref="E33:E36" si="32">SUM(C33:D33)</f>
        <v>0</v>
      </c>
      <c r="F33" s="166">
        <f t="shared" ref="F33:F36" si="33">B33-E33</f>
        <v>0</v>
      </c>
      <c r="G33" s="167" t="e">
        <f t="shared" ref="G33:G36" si="34">E33/B33</f>
        <v>#DIV/0!</v>
      </c>
    </row>
    <row r="34" spans="1:7" ht="42.6" customHeight="1">
      <c r="A34" s="260" t="s">
        <v>196</v>
      </c>
      <c r="B34" s="165">
        <v>0</v>
      </c>
      <c r="C34" s="165">
        <v>0</v>
      </c>
      <c r="D34" s="165">
        <v>0</v>
      </c>
      <c r="E34" s="168">
        <f t="shared" si="32"/>
        <v>0</v>
      </c>
      <c r="F34" s="168">
        <f t="shared" si="33"/>
        <v>0</v>
      </c>
      <c r="G34" s="171" t="e">
        <f t="shared" si="34"/>
        <v>#DIV/0!</v>
      </c>
    </row>
    <row r="35" spans="1:7" ht="42.6" customHeight="1">
      <c r="A35" s="260" t="s">
        <v>197</v>
      </c>
      <c r="B35" s="165">
        <v>0</v>
      </c>
      <c r="C35" s="165">
        <v>0</v>
      </c>
      <c r="D35" s="165">
        <v>0</v>
      </c>
      <c r="E35" s="168">
        <f t="shared" si="32"/>
        <v>0</v>
      </c>
      <c r="F35" s="168">
        <f t="shared" si="33"/>
        <v>0</v>
      </c>
      <c r="G35" s="171" t="e">
        <f t="shared" si="34"/>
        <v>#DIV/0!</v>
      </c>
    </row>
    <row r="36" spans="1:7" ht="42.6" customHeight="1">
      <c r="A36" s="260" t="s">
        <v>198</v>
      </c>
      <c r="B36" s="165">
        <v>0</v>
      </c>
      <c r="C36" s="165">
        <v>0</v>
      </c>
      <c r="D36" s="165">
        <v>0</v>
      </c>
      <c r="E36" s="168">
        <f t="shared" si="32"/>
        <v>0</v>
      </c>
      <c r="F36" s="168">
        <f t="shared" si="33"/>
        <v>0</v>
      </c>
      <c r="G36" s="171" t="e">
        <f t="shared" si="34"/>
        <v>#DIV/0!</v>
      </c>
    </row>
    <row r="37" spans="1:7" ht="42.6" customHeight="1">
      <c r="A37" s="170" t="s">
        <v>84</v>
      </c>
      <c r="B37" s="166">
        <f>B5+B9+B13:C13+B17+B21+B25+B29+B33</f>
        <v>0</v>
      </c>
      <c r="C37" s="166">
        <f t="shared" ref="C37:F37" si="35">C5+C9+C13:D13+C17+C21+C25+C29+C33</f>
        <v>0</v>
      </c>
      <c r="D37" s="166">
        <f t="shared" si="35"/>
        <v>0</v>
      </c>
      <c r="E37" s="166">
        <f t="shared" si="35"/>
        <v>0</v>
      </c>
      <c r="F37" s="166">
        <f t="shared" si="35"/>
        <v>0</v>
      </c>
      <c r="G37" s="167" t="e">
        <f t="shared" si="3"/>
        <v>#DIV/0!</v>
      </c>
    </row>
    <row r="38" spans="1:7">
      <c r="A38" s="238"/>
      <c r="B38" s="213"/>
      <c r="C38" s="213"/>
      <c r="D38" s="213"/>
      <c r="E38" s="213"/>
      <c r="F38" s="213"/>
      <c r="G38" s="133"/>
    </row>
    <row r="39" spans="1:7" ht="15">
      <c r="A39" s="254" t="s">
        <v>166</v>
      </c>
      <c r="B39" s="213"/>
      <c r="C39" s="213"/>
      <c r="D39" s="213"/>
      <c r="E39" s="213"/>
      <c r="F39" s="213"/>
      <c r="G39" s="133"/>
    </row>
    <row r="40" spans="1:7" ht="15">
      <c r="A40" s="239" t="s">
        <v>100</v>
      </c>
      <c r="B40" s="213"/>
      <c r="C40" s="213"/>
      <c r="D40" s="213"/>
      <c r="E40" s="213"/>
      <c r="F40" s="213"/>
      <c r="G40" s="133"/>
    </row>
    <row r="41" spans="1:7" ht="19.5" customHeight="1">
      <c r="A41" s="412" t="s">
        <v>50</v>
      </c>
      <c r="B41" s="413"/>
      <c r="C41" s="135"/>
      <c r="D41" s="135"/>
      <c r="E41" s="135"/>
      <c r="F41" s="135"/>
      <c r="G41" s="136"/>
    </row>
    <row r="43" spans="1:7">
      <c r="A43" s="90"/>
      <c r="B43" s="89"/>
      <c r="C43" s="89"/>
      <c r="D43" s="89"/>
    </row>
    <row r="44" spans="1:7">
      <c r="A44" s="90"/>
      <c r="B44" s="89"/>
      <c r="C44" s="89"/>
      <c r="D44" s="89"/>
    </row>
    <row r="45" spans="1:7">
      <c r="A45" s="90"/>
      <c r="B45" s="89"/>
      <c r="C45" s="89"/>
      <c r="D45" s="89"/>
    </row>
    <row r="46" spans="1:7">
      <c r="A46" s="91"/>
    </row>
  </sheetData>
  <mergeCells count="4">
    <mergeCell ref="A3:G3"/>
    <mergeCell ref="A2:G2"/>
    <mergeCell ref="A41:B41"/>
    <mergeCell ref="A1:G1"/>
  </mergeCells>
  <pageMargins left="0.31496062992125984" right="0.29166666666666669" top="0.77083333333333337" bottom="0.59055118110236227" header="0.51181102362204722" footer="0.51181102362204722"/>
  <pageSetup paperSize="9" scale="75" orientation="landscape" r:id="rId1"/>
  <headerFooter>
    <oddHeader>&amp;C&amp;9PL-15 Współpraca w obszarze Schengen oraz walka z przestępczością transgraniczną i zorganizowaną w tym przeciwdziałanie handlowi ludźmi oraz migracjom grup przestępczych</oddHeader>
    <oddFooter>&amp;CRaport Okresowy PL-15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U166"/>
  <sheetViews>
    <sheetView view="pageLayout" zoomScale="80" zoomScaleSheetLayoutView="100" zoomScalePageLayoutView="80" workbookViewId="0">
      <selection activeCell="O27" sqref="O27"/>
    </sheetView>
  </sheetViews>
  <sheetFormatPr defaultColWidth="0.140625" defaultRowHeight="12.75"/>
  <cols>
    <col min="1" max="1" width="5.140625" customWidth="1"/>
    <col min="2" max="3" width="6.140625" customWidth="1"/>
    <col min="4" max="4" width="2" hidden="1" customWidth="1"/>
    <col min="5" max="8" width="5" customWidth="1"/>
    <col min="9" max="9" width="19" customWidth="1"/>
    <col min="10" max="10" width="18" customWidth="1"/>
    <col min="11" max="11" width="16" customWidth="1"/>
    <col min="12" max="12" width="14.5703125" customWidth="1"/>
    <col min="13" max="13" width="15.7109375" customWidth="1"/>
    <col min="14" max="14" width="15.5703125" customWidth="1"/>
    <col min="15" max="15" width="18.85546875" customWidth="1"/>
    <col min="16" max="16" width="21.42578125" customWidth="1"/>
    <col min="17" max="17" width="16.85546875" customWidth="1"/>
    <col min="18" max="18" width="3.28515625" hidden="1" customWidth="1"/>
    <col min="19" max="19" width="3.140625" hidden="1" customWidth="1"/>
    <col min="20" max="20" width="5.42578125" hidden="1" customWidth="1"/>
    <col min="21" max="21" width="3.7109375" hidden="1" customWidth="1"/>
    <col min="48" max="48" width="3.140625" customWidth="1"/>
  </cols>
  <sheetData>
    <row r="1" spans="1:21" ht="78.7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21" ht="30" customHeight="1">
      <c r="A2" s="411" t="s">
        <v>185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customHeight="1">
      <c r="A4" s="429" t="s">
        <v>79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  <c r="R4" s="188"/>
      <c r="S4" s="188"/>
      <c r="T4" s="188"/>
      <c r="U4" s="189"/>
    </row>
    <row r="5" spans="1:21" ht="81.75" customHeight="1">
      <c r="A5" s="250" t="s">
        <v>1</v>
      </c>
      <c r="B5" s="391" t="s">
        <v>89</v>
      </c>
      <c r="C5" s="393"/>
      <c r="D5" s="174"/>
      <c r="E5" s="391" t="s">
        <v>167</v>
      </c>
      <c r="F5" s="392"/>
      <c r="G5" s="392"/>
      <c r="H5" s="393"/>
      <c r="I5" s="269" t="s">
        <v>228</v>
      </c>
      <c r="J5" s="211" t="s">
        <v>87</v>
      </c>
      <c r="K5" s="211" t="s">
        <v>88</v>
      </c>
      <c r="L5" s="174" t="s">
        <v>90</v>
      </c>
      <c r="M5" s="174" t="s">
        <v>96</v>
      </c>
      <c r="N5" s="251" t="s">
        <v>229</v>
      </c>
      <c r="O5" s="174" t="s">
        <v>91</v>
      </c>
      <c r="P5" s="211" t="s">
        <v>97</v>
      </c>
      <c r="Q5" s="210" t="s">
        <v>98</v>
      </c>
      <c r="R5" s="173"/>
      <c r="S5" s="160"/>
      <c r="T5" s="173" t="s">
        <v>13</v>
      </c>
      <c r="U5" s="160"/>
    </row>
    <row r="6" spans="1:21" ht="33.950000000000003" customHeight="1">
      <c r="A6" s="353" t="s">
        <v>195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  <c r="N6" s="179">
        <f>SUM(N7:N8)</f>
        <v>0</v>
      </c>
      <c r="O6" s="179">
        <f>SUM(O7:O8)</f>
        <v>0</v>
      </c>
      <c r="P6" s="179">
        <f>SUM(P7:P8)</f>
        <v>0</v>
      </c>
      <c r="Q6" s="179">
        <f>SUM(Q7:Q8)</f>
        <v>0</v>
      </c>
      <c r="R6" s="175"/>
      <c r="S6" s="176"/>
      <c r="T6" s="420"/>
      <c r="U6" s="421"/>
    </row>
    <row r="7" spans="1:21" ht="22.5" customHeight="1">
      <c r="A7" s="181"/>
      <c r="B7" s="415"/>
      <c r="C7" s="416"/>
      <c r="D7" s="417"/>
      <c r="E7" s="415"/>
      <c r="F7" s="416"/>
      <c r="G7" s="416"/>
      <c r="H7" s="417"/>
      <c r="I7" s="257"/>
      <c r="J7" s="182"/>
      <c r="K7" s="182"/>
      <c r="L7" s="182"/>
      <c r="M7" s="150"/>
      <c r="N7" s="183">
        <v>0</v>
      </c>
      <c r="O7" s="183">
        <v>0</v>
      </c>
      <c r="P7" s="183">
        <v>0</v>
      </c>
      <c r="Q7" s="187">
        <v>0</v>
      </c>
      <c r="R7" s="177"/>
      <c r="S7" s="178"/>
      <c r="T7" s="418"/>
      <c r="U7" s="419"/>
    </row>
    <row r="8" spans="1:21" ht="22.5" customHeight="1">
      <c r="A8" s="181"/>
      <c r="B8" s="415"/>
      <c r="C8" s="416"/>
      <c r="D8" s="417"/>
      <c r="E8" s="415"/>
      <c r="F8" s="416"/>
      <c r="G8" s="416"/>
      <c r="H8" s="417"/>
      <c r="I8" s="257"/>
      <c r="J8" s="182"/>
      <c r="K8" s="182"/>
      <c r="L8" s="182"/>
      <c r="M8" s="150"/>
      <c r="N8" s="183">
        <v>0</v>
      </c>
      <c r="O8" s="183">
        <v>0</v>
      </c>
      <c r="P8" s="183">
        <v>0</v>
      </c>
      <c r="Q8" s="187">
        <v>0</v>
      </c>
      <c r="R8" s="177"/>
      <c r="S8" s="178"/>
      <c r="T8" s="418"/>
      <c r="U8" s="419"/>
    </row>
    <row r="9" spans="1:21" ht="33.950000000000003" customHeight="1">
      <c r="A9" s="353" t="s">
        <v>199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5"/>
      <c r="N9" s="179">
        <f>SUM(N10:N11)</f>
        <v>0</v>
      </c>
      <c r="O9" s="179">
        <f>SUM(O10:O11)</f>
        <v>0</v>
      </c>
      <c r="P9" s="179">
        <f>SUM(P10:P11)</f>
        <v>0</v>
      </c>
      <c r="Q9" s="179">
        <f>SUM(Q10:Q11)</f>
        <v>0</v>
      </c>
      <c r="R9" s="175"/>
      <c r="S9" s="176"/>
      <c r="T9" s="420"/>
      <c r="U9" s="421"/>
    </row>
    <row r="10" spans="1:21" ht="22.5" customHeight="1">
      <c r="A10" s="181"/>
      <c r="B10" s="415"/>
      <c r="C10" s="416"/>
      <c r="D10" s="417"/>
      <c r="E10" s="415"/>
      <c r="F10" s="416"/>
      <c r="G10" s="416"/>
      <c r="H10" s="417"/>
      <c r="I10" s="257"/>
      <c r="J10" s="182"/>
      <c r="K10" s="182"/>
      <c r="L10" s="182"/>
      <c r="M10" s="150"/>
      <c r="N10" s="183">
        <v>0</v>
      </c>
      <c r="O10" s="183">
        <v>0</v>
      </c>
      <c r="P10" s="183">
        <v>0</v>
      </c>
      <c r="Q10" s="187">
        <v>0</v>
      </c>
      <c r="R10" s="177"/>
      <c r="S10" s="178"/>
      <c r="T10" s="418"/>
      <c r="U10" s="419"/>
    </row>
    <row r="11" spans="1:21" ht="22.5" customHeight="1">
      <c r="A11" s="181"/>
      <c r="B11" s="415"/>
      <c r="C11" s="416"/>
      <c r="D11" s="417"/>
      <c r="E11" s="415"/>
      <c r="F11" s="416"/>
      <c r="G11" s="416"/>
      <c r="H11" s="417"/>
      <c r="I11" s="257"/>
      <c r="J11" s="182"/>
      <c r="K11" s="182"/>
      <c r="L11" s="182"/>
      <c r="M11" s="150"/>
      <c r="N11" s="183">
        <v>0</v>
      </c>
      <c r="O11" s="183">
        <v>0</v>
      </c>
      <c r="P11" s="183">
        <v>0</v>
      </c>
      <c r="Q11" s="187">
        <v>0</v>
      </c>
      <c r="R11" s="177"/>
      <c r="S11" s="178"/>
      <c r="T11" s="418"/>
      <c r="U11" s="419"/>
    </row>
    <row r="12" spans="1:21" ht="33.950000000000003" customHeight="1">
      <c r="A12" s="353" t="s">
        <v>200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5"/>
      <c r="N12" s="179">
        <f>SUM(N13:N20)</f>
        <v>0</v>
      </c>
      <c r="O12" s="179">
        <f>SUM(O13:O20)</f>
        <v>0</v>
      </c>
      <c r="P12" s="179">
        <f>SUM(P13:P20)</f>
        <v>0</v>
      </c>
      <c r="Q12" s="179">
        <f>SUM(Q13:Q20)</f>
        <v>0</v>
      </c>
      <c r="R12" s="175"/>
      <c r="S12" s="176"/>
      <c r="T12" s="420"/>
      <c r="U12" s="421"/>
    </row>
    <row r="13" spans="1:21" ht="22.5" customHeight="1">
      <c r="A13" s="184"/>
      <c r="B13" s="415"/>
      <c r="C13" s="416"/>
      <c r="D13" s="417"/>
      <c r="E13" s="415"/>
      <c r="F13" s="416"/>
      <c r="G13" s="416"/>
      <c r="H13" s="417"/>
      <c r="I13" s="257"/>
      <c r="J13" s="182"/>
      <c r="K13" s="182"/>
      <c r="L13" s="182"/>
      <c r="M13" s="150"/>
      <c r="N13" s="183">
        <v>0</v>
      </c>
      <c r="O13" s="183">
        <v>0</v>
      </c>
      <c r="P13" s="183">
        <v>0</v>
      </c>
      <c r="Q13" s="187">
        <v>0</v>
      </c>
      <c r="R13" s="177"/>
      <c r="S13" s="178"/>
      <c r="T13" s="418"/>
      <c r="U13" s="419"/>
    </row>
    <row r="14" spans="1:21" ht="22.5" customHeight="1">
      <c r="A14" s="184"/>
      <c r="B14" s="415"/>
      <c r="C14" s="416"/>
      <c r="D14" s="417"/>
      <c r="E14" s="415"/>
      <c r="F14" s="416"/>
      <c r="G14" s="416"/>
      <c r="H14" s="417"/>
      <c r="I14" s="257"/>
      <c r="J14" s="182"/>
      <c r="K14" s="182"/>
      <c r="L14" s="182"/>
      <c r="M14" s="150"/>
      <c r="N14" s="183">
        <v>0</v>
      </c>
      <c r="O14" s="183">
        <v>0</v>
      </c>
      <c r="P14" s="183">
        <v>0</v>
      </c>
      <c r="Q14" s="187">
        <v>0</v>
      </c>
      <c r="R14" s="177"/>
      <c r="S14" s="178"/>
      <c r="T14" s="418"/>
      <c r="U14" s="419"/>
    </row>
    <row r="15" spans="1:21" ht="33.950000000000003" customHeight="1">
      <c r="A15" s="353" t="s">
        <v>201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5"/>
      <c r="N15" s="179">
        <f>SUM(N16:N17)</f>
        <v>0</v>
      </c>
      <c r="O15" s="179">
        <f>SUM(O16:O17)</f>
        <v>0</v>
      </c>
      <c r="P15" s="179">
        <f>SUM(P16:P17)</f>
        <v>0</v>
      </c>
      <c r="Q15" s="179">
        <f>SUM(Q16:Q17)</f>
        <v>0</v>
      </c>
      <c r="R15" s="175"/>
      <c r="S15" s="176"/>
      <c r="T15" s="420"/>
      <c r="U15" s="421"/>
    </row>
    <row r="16" spans="1:21" ht="22.5" customHeight="1">
      <c r="A16" s="185"/>
      <c r="B16" s="426"/>
      <c r="C16" s="427"/>
      <c r="D16" s="428"/>
      <c r="E16" s="426"/>
      <c r="F16" s="427"/>
      <c r="G16" s="427"/>
      <c r="H16" s="428"/>
      <c r="I16" s="258"/>
      <c r="J16" s="182"/>
      <c r="K16" s="182"/>
      <c r="L16" s="182"/>
      <c r="M16" s="150"/>
      <c r="N16" s="183">
        <v>0</v>
      </c>
      <c r="O16" s="183">
        <v>0</v>
      </c>
      <c r="P16" s="183">
        <v>0</v>
      </c>
      <c r="Q16" s="187">
        <v>0</v>
      </c>
      <c r="R16" s="177"/>
      <c r="S16" s="178"/>
      <c r="T16" s="418"/>
      <c r="U16" s="419"/>
    </row>
    <row r="17" spans="1:21" ht="22.5" customHeight="1">
      <c r="A17" s="185"/>
      <c r="B17" s="426"/>
      <c r="C17" s="427"/>
      <c r="D17" s="428"/>
      <c r="E17" s="426"/>
      <c r="F17" s="427"/>
      <c r="G17" s="427"/>
      <c r="H17" s="428"/>
      <c r="I17" s="258"/>
      <c r="J17" s="182"/>
      <c r="K17" s="182"/>
      <c r="L17" s="182"/>
      <c r="M17" s="150"/>
      <c r="N17" s="183">
        <v>0</v>
      </c>
      <c r="O17" s="183">
        <v>0</v>
      </c>
      <c r="P17" s="183">
        <v>0</v>
      </c>
      <c r="Q17" s="187">
        <v>0</v>
      </c>
      <c r="R17" s="177"/>
      <c r="S17" s="178"/>
      <c r="T17" s="418"/>
      <c r="U17" s="419"/>
    </row>
    <row r="18" spans="1:21" ht="33.950000000000003" customHeight="1">
      <c r="A18" s="353" t="s">
        <v>202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5"/>
      <c r="N18" s="179">
        <f>SUM(N19:N20)</f>
        <v>0</v>
      </c>
      <c r="O18" s="179">
        <f>SUM(O19:O20)</f>
        <v>0</v>
      </c>
      <c r="P18" s="179">
        <f>SUM(P19:P20)</f>
        <v>0</v>
      </c>
      <c r="Q18" s="179">
        <f>SUM(Q19:Q20)</f>
        <v>0</v>
      </c>
      <c r="R18" s="175"/>
      <c r="S18" s="176"/>
      <c r="T18" s="420"/>
      <c r="U18" s="421"/>
    </row>
    <row r="19" spans="1:21" ht="22.5" customHeight="1">
      <c r="A19" s="184"/>
      <c r="B19" s="415"/>
      <c r="C19" s="416"/>
      <c r="D19" s="417"/>
      <c r="E19" s="415"/>
      <c r="F19" s="416"/>
      <c r="G19" s="416"/>
      <c r="H19" s="417"/>
      <c r="I19" s="257"/>
      <c r="J19" s="182"/>
      <c r="K19" s="182"/>
      <c r="L19" s="182"/>
      <c r="M19" s="150"/>
      <c r="N19" s="183">
        <v>0</v>
      </c>
      <c r="O19" s="183">
        <v>0</v>
      </c>
      <c r="P19" s="183">
        <v>0</v>
      </c>
      <c r="Q19" s="187">
        <v>0</v>
      </c>
      <c r="R19" s="177"/>
      <c r="S19" s="178"/>
      <c r="T19" s="418"/>
      <c r="U19" s="419"/>
    </row>
    <row r="20" spans="1:21" ht="22.5" customHeight="1">
      <c r="A20" s="184"/>
      <c r="B20" s="415"/>
      <c r="C20" s="416"/>
      <c r="D20" s="417"/>
      <c r="E20" s="415"/>
      <c r="F20" s="416"/>
      <c r="G20" s="416"/>
      <c r="H20" s="417"/>
      <c r="I20" s="257"/>
      <c r="J20" s="182"/>
      <c r="K20" s="182"/>
      <c r="L20" s="182"/>
      <c r="M20" s="150"/>
      <c r="N20" s="183">
        <v>0</v>
      </c>
      <c r="O20" s="183">
        <v>0</v>
      </c>
      <c r="P20" s="183">
        <v>0</v>
      </c>
      <c r="Q20" s="187">
        <v>0</v>
      </c>
      <c r="R20" s="177"/>
      <c r="S20" s="178"/>
      <c r="T20" s="418"/>
      <c r="U20" s="419"/>
    </row>
    <row r="21" spans="1:21" ht="27.75" customHeight="1">
      <c r="A21" s="353" t="s">
        <v>203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5"/>
      <c r="N21" s="179">
        <f>SUM(N22:N23)</f>
        <v>0</v>
      </c>
      <c r="O21" s="179">
        <f>SUM(O22:O23)</f>
        <v>0</v>
      </c>
      <c r="P21" s="179">
        <f>SUM(P22:P23)</f>
        <v>0</v>
      </c>
      <c r="Q21" s="179">
        <f>SUM(Q22:Q23)</f>
        <v>0</v>
      </c>
      <c r="R21" s="175"/>
      <c r="S21" s="176"/>
      <c r="T21" s="420"/>
      <c r="U21" s="421"/>
    </row>
    <row r="22" spans="1:21" ht="22.5" customHeight="1">
      <c r="A22" s="185"/>
      <c r="B22" s="426"/>
      <c r="C22" s="427"/>
      <c r="D22" s="428"/>
      <c r="E22" s="426"/>
      <c r="F22" s="427"/>
      <c r="G22" s="427"/>
      <c r="H22" s="428"/>
      <c r="I22" s="258"/>
      <c r="J22" s="182"/>
      <c r="K22" s="182"/>
      <c r="L22" s="182"/>
      <c r="M22" s="150"/>
      <c r="N22" s="183">
        <v>0</v>
      </c>
      <c r="O22" s="183">
        <v>0</v>
      </c>
      <c r="P22" s="183">
        <v>0</v>
      </c>
      <c r="Q22" s="187">
        <v>0</v>
      </c>
      <c r="R22" s="177"/>
      <c r="S22" s="178"/>
      <c r="T22" s="418"/>
      <c r="U22" s="419"/>
    </row>
    <row r="23" spans="1:21" ht="22.5" customHeight="1">
      <c r="A23" s="185"/>
      <c r="B23" s="426"/>
      <c r="C23" s="427"/>
      <c r="D23" s="428"/>
      <c r="E23" s="426"/>
      <c r="F23" s="427"/>
      <c r="G23" s="427"/>
      <c r="H23" s="428"/>
      <c r="I23" s="258"/>
      <c r="J23" s="182"/>
      <c r="K23" s="182"/>
      <c r="L23" s="182"/>
      <c r="M23" s="150"/>
      <c r="N23" s="183">
        <v>0</v>
      </c>
      <c r="O23" s="183">
        <v>0</v>
      </c>
      <c r="P23" s="183">
        <v>0</v>
      </c>
      <c r="Q23" s="187">
        <v>0</v>
      </c>
      <c r="R23" s="177"/>
      <c r="S23" s="178"/>
      <c r="T23" s="418"/>
      <c r="U23" s="419"/>
    </row>
    <row r="24" spans="1:21" ht="27.75" customHeight="1">
      <c r="A24" s="353" t="s">
        <v>204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5"/>
      <c r="N24" s="179">
        <f>SUM(N25:N26)</f>
        <v>0</v>
      </c>
      <c r="O24" s="179">
        <f>SUM(O25:O26)</f>
        <v>0</v>
      </c>
      <c r="P24" s="179">
        <f>SUM(P25:P26)</f>
        <v>0</v>
      </c>
      <c r="Q24" s="179">
        <f>SUM(Q25:Q26)</f>
        <v>0</v>
      </c>
      <c r="R24" s="175"/>
      <c r="S24" s="176"/>
      <c r="T24" s="420"/>
      <c r="U24" s="421"/>
    </row>
    <row r="25" spans="1:21" ht="22.5" customHeight="1">
      <c r="A25" s="184"/>
      <c r="B25" s="415"/>
      <c r="C25" s="416"/>
      <c r="D25" s="417"/>
      <c r="E25" s="415"/>
      <c r="F25" s="416"/>
      <c r="G25" s="416"/>
      <c r="H25" s="417"/>
      <c r="I25" s="257"/>
      <c r="J25" s="182"/>
      <c r="K25" s="182"/>
      <c r="L25" s="182"/>
      <c r="M25" s="150"/>
      <c r="N25" s="183">
        <v>0</v>
      </c>
      <c r="O25" s="183">
        <v>0</v>
      </c>
      <c r="P25" s="183">
        <v>0</v>
      </c>
      <c r="Q25" s="187">
        <v>0</v>
      </c>
      <c r="R25" s="177"/>
      <c r="S25" s="178"/>
      <c r="T25" s="418"/>
      <c r="U25" s="419"/>
    </row>
    <row r="26" spans="1:21" ht="22.5" customHeight="1">
      <c r="A26" s="184"/>
      <c r="B26" s="415"/>
      <c r="C26" s="416"/>
      <c r="D26" s="417"/>
      <c r="E26" s="415"/>
      <c r="F26" s="416"/>
      <c r="G26" s="416"/>
      <c r="H26" s="417"/>
      <c r="I26" s="257"/>
      <c r="J26" s="182"/>
      <c r="K26" s="182"/>
      <c r="L26" s="182"/>
      <c r="M26" s="150"/>
      <c r="N26" s="183">
        <v>0</v>
      </c>
      <c r="O26" s="183">
        <v>0</v>
      </c>
      <c r="P26" s="183">
        <v>0</v>
      </c>
      <c r="Q26" s="187">
        <v>0</v>
      </c>
      <c r="R26" s="177"/>
      <c r="S26" s="178"/>
      <c r="T26" s="418"/>
      <c r="U26" s="419"/>
    </row>
    <row r="27" spans="1:21" ht="33" customHeight="1">
      <c r="A27" s="353" t="s">
        <v>205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5"/>
      <c r="N27" s="179">
        <f>SUM(N28:N29)</f>
        <v>0</v>
      </c>
      <c r="O27" s="179">
        <f>SUM(O28:O29)</f>
        <v>0</v>
      </c>
      <c r="P27" s="179">
        <f>SUM(P28:P29)</f>
        <v>0</v>
      </c>
      <c r="Q27" s="179">
        <f>SUM(Q28:Q29)</f>
        <v>0</v>
      </c>
      <c r="R27" s="175"/>
      <c r="S27" s="176"/>
      <c r="T27" s="420"/>
      <c r="U27" s="421"/>
    </row>
    <row r="28" spans="1:21" ht="33" customHeight="1">
      <c r="A28" s="184"/>
      <c r="B28" s="415"/>
      <c r="C28" s="416"/>
      <c r="D28" s="417"/>
      <c r="E28" s="415"/>
      <c r="F28" s="416"/>
      <c r="G28" s="416"/>
      <c r="H28" s="417"/>
      <c r="I28" s="257"/>
      <c r="J28" s="182"/>
      <c r="K28" s="182"/>
      <c r="L28" s="182"/>
      <c r="M28" s="255"/>
      <c r="N28" s="183">
        <v>0</v>
      </c>
      <c r="O28" s="183">
        <v>0</v>
      </c>
      <c r="P28" s="183">
        <v>0</v>
      </c>
      <c r="Q28" s="187">
        <v>0</v>
      </c>
      <c r="R28" s="177"/>
      <c r="S28" s="178"/>
      <c r="T28" s="418"/>
      <c r="U28" s="419"/>
    </row>
    <row r="29" spans="1:21" ht="33" customHeight="1">
      <c r="A29" s="184"/>
      <c r="B29" s="415"/>
      <c r="C29" s="416"/>
      <c r="D29" s="417"/>
      <c r="E29" s="415"/>
      <c r="F29" s="416"/>
      <c r="G29" s="416"/>
      <c r="H29" s="417"/>
      <c r="I29" s="257"/>
      <c r="J29" s="182"/>
      <c r="K29" s="182"/>
      <c r="L29" s="182"/>
      <c r="M29" s="255"/>
      <c r="N29" s="183">
        <v>0</v>
      </c>
      <c r="O29" s="183">
        <v>0</v>
      </c>
      <c r="P29" s="183">
        <v>0</v>
      </c>
      <c r="Q29" s="187">
        <v>0</v>
      </c>
      <c r="R29" s="177"/>
      <c r="S29" s="178"/>
      <c r="T29" s="418"/>
      <c r="U29" s="419"/>
    </row>
    <row r="30" spans="1:21" ht="33.75" customHeight="1">
      <c r="A30" s="423" t="s">
        <v>84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5"/>
      <c r="N30" s="180">
        <f>SUM(N6,N9,N12,N15,N21,N24+N27)</f>
        <v>0</v>
      </c>
      <c r="O30" s="180">
        <f t="shared" ref="O30:P30" si="0">SUM(O6,O9,O12,O15,O21,O24+O27)</f>
        <v>0</v>
      </c>
      <c r="P30" s="180">
        <f t="shared" si="0"/>
        <v>0</v>
      </c>
      <c r="Q30" s="180">
        <f>SUM(Q6,Q9,Q12,Q15,Q21,Q24)</f>
        <v>0</v>
      </c>
      <c r="R30" s="63"/>
      <c r="S30" s="63"/>
      <c r="T30" s="64"/>
      <c r="U30" s="65"/>
    </row>
    <row r="31" spans="1:21" s="4" customFormat="1" ht="1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  <c r="O31" s="191"/>
      <c r="P31" s="191"/>
      <c r="Q31" s="191"/>
      <c r="R31" s="192"/>
      <c r="S31" s="192"/>
      <c r="T31" s="192"/>
      <c r="U31" s="192"/>
    </row>
    <row r="32" spans="1:21" s="88" customFormat="1" ht="7.5" customHeight="1"/>
    <row r="33" spans="1:21" ht="15" customHeight="1">
      <c r="A33" s="172" t="s">
        <v>168</v>
      </c>
      <c r="B33" s="1"/>
      <c r="C33" s="1"/>
      <c r="D33" s="1"/>
      <c r="E33" s="1"/>
      <c r="F33" s="1"/>
      <c r="G33" s="1"/>
      <c r="H33" s="1"/>
      <c r="I33" s="1"/>
      <c r="J33" s="66"/>
      <c r="K33" s="66"/>
      <c r="L33" s="66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72" t="s">
        <v>86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66"/>
      <c r="M34" s="1"/>
      <c r="N34" s="1"/>
      <c r="O34" s="1"/>
      <c r="P34" s="1"/>
      <c r="Q34" s="1"/>
      <c r="R34" s="1"/>
      <c r="S34" s="1"/>
      <c r="T34" s="1"/>
      <c r="U34" s="1"/>
    </row>
    <row r="35" spans="1:21" ht="18" customHeight="1">
      <c r="A35" s="422" t="s">
        <v>12</v>
      </c>
      <c r="B35" s="422"/>
      <c r="C35" s="422"/>
      <c r="D35" s="422"/>
      <c r="E35" s="422"/>
      <c r="F35" s="422"/>
      <c r="G35" s="422"/>
      <c r="H35" s="422"/>
      <c r="I35" s="422"/>
      <c r="J35" s="42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8.75" customHeight="1"/>
    <row r="37" spans="1:21" ht="10.5" customHeight="1"/>
    <row r="38" spans="1:21" ht="10.5" customHeight="1"/>
    <row r="39" spans="1:21" ht="10.5" customHeight="1"/>
    <row r="40" spans="1:21" ht="10.5" customHeight="1"/>
    <row r="41" spans="1:21" ht="10.5" customHeight="1"/>
    <row r="42" spans="1:21" ht="10.5" customHeight="1"/>
    <row r="43" spans="1:21" ht="10.5" customHeight="1"/>
    <row r="44" spans="1:21" ht="10.5" customHeight="1"/>
    <row r="45" spans="1:21" ht="10.5" customHeight="1"/>
    <row r="164" ht="2.25" customHeight="1"/>
    <row r="166" ht="11.25" customHeight="1"/>
  </sheetData>
  <autoFilter ref="A4:U3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71">
    <mergeCell ref="T8:U8"/>
    <mergeCell ref="B8:D8"/>
    <mergeCell ref="E8:H8"/>
    <mergeCell ref="A2:U2"/>
    <mergeCell ref="T6:U6"/>
    <mergeCell ref="A6:M6"/>
    <mergeCell ref="B7:D7"/>
    <mergeCell ref="E7:H7"/>
    <mergeCell ref="T7:U7"/>
    <mergeCell ref="A4:Q4"/>
    <mergeCell ref="B5:C5"/>
    <mergeCell ref="E5:H5"/>
    <mergeCell ref="B10:D10"/>
    <mergeCell ref="E10:H10"/>
    <mergeCell ref="T10:U10"/>
    <mergeCell ref="A9:M9"/>
    <mergeCell ref="E11:H11"/>
    <mergeCell ref="T11:U11"/>
    <mergeCell ref="B11:D11"/>
    <mergeCell ref="T9:U9"/>
    <mergeCell ref="B17:D17"/>
    <mergeCell ref="E17:H17"/>
    <mergeCell ref="T17:U17"/>
    <mergeCell ref="T12:U12"/>
    <mergeCell ref="A12:M12"/>
    <mergeCell ref="B13:D13"/>
    <mergeCell ref="E13:H13"/>
    <mergeCell ref="T13:U13"/>
    <mergeCell ref="B14:D14"/>
    <mergeCell ref="E14:H14"/>
    <mergeCell ref="T14:U14"/>
    <mergeCell ref="T15:U15"/>
    <mergeCell ref="B16:D16"/>
    <mergeCell ref="E16:H16"/>
    <mergeCell ref="T16:U16"/>
    <mergeCell ref="A15:M15"/>
    <mergeCell ref="T18:U18"/>
    <mergeCell ref="A18:M18"/>
    <mergeCell ref="B19:D19"/>
    <mergeCell ref="E19:H19"/>
    <mergeCell ref="T19:U19"/>
    <mergeCell ref="B22:D22"/>
    <mergeCell ref="E22:H22"/>
    <mergeCell ref="T22:U22"/>
    <mergeCell ref="B20:D20"/>
    <mergeCell ref="E20:H20"/>
    <mergeCell ref="T20:U20"/>
    <mergeCell ref="A1:Q1"/>
    <mergeCell ref="A35:J35"/>
    <mergeCell ref="B25:D25"/>
    <mergeCell ref="E25:H25"/>
    <mergeCell ref="T25:U25"/>
    <mergeCell ref="B26:D26"/>
    <mergeCell ref="E26:H26"/>
    <mergeCell ref="T26:U26"/>
    <mergeCell ref="A30:M30"/>
    <mergeCell ref="A21:M21"/>
    <mergeCell ref="A24:M24"/>
    <mergeCell ref="B23:D23"/>
    <mergeCell ref="E23:H23"/>
    <mergeCell ref="T23:U23"/>
    <mergeCell ref="T24:U24"/>
    <mergeCell ref="T21:U21"/>
    <mergeCell ref="B29:D29"/>
    <mergeCell ref="E29:H29"/>
    <mergeCell ref="T29:U29"/>
    <mergeCell ref="A27:M27"/>
    <mergeCell ref="T27:U27"/>
    <mergeCell ref="B28:D28"/>
    <mergeCell ref="E28:H28"/>
    <mergeCell ref="T28:U28"/>
  </mergeCells>
  <pageMargins left="0.39370078740157483" right="1.1839285714285714" top="0.59499999999999997" bottom="0.35433070866141736" header="0.11811023622047245" footer="0.15052083333333333"/>
  <pageSetup paperSize="9" scale="68" orientation="landscape" r:id="rId1"/>
  <headerFooter>
    <oddHeader>&amp;CPL-15 Współpraca w obszarze Schengen oraz walka z przestępczością transgraniczną i zorganizowaną w tym przeciwdziałanie handlowi ludźmi oraz migracjom grup przestępczych</oddHeader>
    <oddFooter>&amp;CRaport PL-15&amp;RStrona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Y24"/>
  <sheetViews>
    <sheetView view="pageLayout" zoomScale="70" zoomScaleSheetLayoutView="85" zoomScalePageLayoutView="70" workbookViewId="0">
      <selection activeCell="D11" sqref="D11"/>
    </sheetView>
  </sheetViews>
  <sheetFormatPr defaultRowHeight="12.75"/>
  <cols>
    <col min="1" max="1" width="31.7109375" style="44" customWidth="1"/>
    <col min="2" max="2" width="18.85546875" customWidth="1"/>
    <col min="3" max="3" width="21.5703125" customWidth="1"/>
    <col min="4" max="4" width="21.85546875" customWidth="1"/>
    <col min="5" max="5" width="16.85546875" customWidth="1"/>
    <col min="6" max="6" width="21.7109375" customWidth="1"/>
    <col min="7" max="7" width="22.140625" customWidth="1"/>
    <col min="8" max="8" width="20.5703125" customWidth="1"/>
    <col min="9" max="9" width="21.5703125" customWidth="1"/>
    <col min="10" max="11" width="21.42578125" customWidth="1"/>
    <col min="12" max="12" width="23.7109375" customWidth="1"/>
  </cols>
  <sheetData>
    <row r="1" spans="1:25" ht="16.5" customHeight="1">
      <c r="A1" s="433" t="s">
        <v>35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3" spans="1:25" ht="33.75" customHeight="1">
      <c r="A3" s="411" t="s">
        <v>21</v>
      </c>
      <c r="B3" s="411"/>
      <c r="C3" s="411"/>
      <c r="D3" s="411"/>
      <c r="E3" s="411"/>
      <c r="F3" s="411"/>
      <c r="G3" s="411"/>
      <c r="H3" s="411"/>
      <c r="I3" s="411"/>
      <c r="J3" s="411"/>
      <c r="K3" s="104"/>
      <c r="L3" s="111"/>
    </row>
    <row r="4" spans="1:25" ht="13.5" thickBot="1"/>
    <row r="5" spans="1:25" ht="49.5" customHeight="1">
      <c r="A5" s="434" t="s">
        <v>59</v>
      </c>
      <c r="B5" s="435"/>
      <c r="C5" s="122" t="s">
        <v>61</v>
      </c>
      <c r="D5" s="120"/>
      <c r="E5" s="74"/>
      <c r="F5" s="74"/>
      <c r="G5" s="74"/>
      <c r="H5" s="74"/>
    </row>
    <row r="6" spans="1:25" ht="54.75" customHeight="1" thickBot="1">
      <c r="A6" s="436" t="s">
        <v>60</v>
      </c>
      <c r="B6" s="437"/>
      <c r="C6" s="123" t="s">
        <v>62</v>
      </c>
      <c r="D6" s="121"/>
      <c r="E6" s="75"/>
      <c r="F6" s="75"/>
      <c r="G6" s="75"/>
      <c r="H6" s="75"/>
    </row>
    <row r="7" spans="1:25" ht="6" customHeight="1">
      <c r="A7" s="7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5" ht="6.75" customHeight="1" thickBot="1">
      <c r="L8" s="9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11.75" customHeight="1">
      <c r="A9" s="79" t="s">
        <v>33</v>
      </c>
      <c r="B9" s="80" t="s">
        <v>74</v>
      </c>
      <c r="C9" s="80" t="s">
        <v>55</v>
      </c>
      <c r="D9" s="80" t="s">
        <v>56</v>
      </c>
      <c r="E9" s="80" t="s">
        <v>36</v>
      </c>
      <c r="F9" s="80" t="s">
        <v>27</v>
      </c>
      <c r="G9" s="80" t="s">
        <v>28</v>
      </c>
      <c r="H9" s="80" t="s">
        <v>58</v>
      </c>
      <c r="I9" s="80" t="s">
        <v>26</v>
      </c>
      <c r="J9" s="80" t="s">
        <v>51</v>
      </c>
      <c r="K9" s="81" t="s">
        <v>52</v>
      </c>
      <c r="L9" s="107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5" ht="15.75" customHeight="1">
      <c r="A10" s="72"/>
      <c r="B10" s="45" t="s">
        <v>23</v>
      </c>
      <c r="C10" s="45" t="s">
        <v>22</v>
      </c>
      <c r="D10" s="45" t="s">
        <v>24</v>
      </c>
      <c r="E10" s="46" t="s">
        <v>25</v>
      </c>
      <c r="F10" s="45" t="s">
        <v>29</v>
      </c>
      <c r="G10" s="45" t="s">
        <v>30</v>
      </c>
      <c r="H10" s="46" t="s">
        <v>31</v>
      </c>
      <c r="I10" s="46" t="s">
        <v>32</v>
      </c>
      <c r="J10" s="45" t="s">
        <v>53</v>
      </c>
      <c r="K10" s="114" t="s">
        <v>54</v>
      </c>
      <c r="L10" s="10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5" ht="69" customHeight="1">
      <c r="A11" s="73" t="s">
        <v>67</v>
      </c>
      <c r="B11" s="76">
        <v>0</v>
      </c>
      <c r="C11" s="76">
        <v>0</v>
      </c>
      <c r="D11" s="76">
        <v>0</v>
      </c>
      <c r="E11" s="77">
        <f t="shared" ref="E11:E17" si="0">B11+C11+D11</f>
        <v>0</v>
      </c>
      <c r="F11" s="76">
        <v>0</v>
      </c>
      <c r="G11" s="76">
        <v>0</v>
      </c>
      <c r="H11" s="77">
        <f t="shared" ref="H11:H17" si="1">SUM(E11:G11)</f>
        <v>0</v>
      </c>
      <c r="I11" s="105" t="s">
        <v>37</v>
      </c>
      <c r="J11" s="116">
        <f>SUM(C11,F11)</f>
        <v>0</v>
      </c>
      <c r="K11" s="117">
        <f>SUM(D11,G11)</f>
        <v>0</v>
      </c>
      <c r="L11" s="109"/>
    </row>
    <row r="12" spans="1:25" ht="55.5" customHeight="1">
      <c r="A12" s="73" t="s">
        <v>68</v>
      </c>
      <c r="B12" s="76">
        <v>0</v>
      </c>
      <c r="C12" s="76">
        <v>0</v>
      </c>
      <c r="D12" s="76">
        <v>0</v>
      </c>
      <c r="E12" s="77">
        <f t="shared" si="0"/>
        <v>0</v>
      </c>
      <c r="F12" s="76">
        <v>0</v>
      </c>
      <c r="G12" s="76">
        <v>0</v>
      </c>
      <c r="H12" s="77">
        <f t="shared" si="1"/>
        <v>0</v>
      </c>
      <c r="I12" s="106"/>
      <c r="J12" s="116">
        <f t="shared" ref="J12:J17" si="2">SUM(C12,F12)</f>
        <v>0</v>
      </c>
      <c r="K12" s="117">
        <f t="shared" ref="K12:K17" si="3">SUM(D12,G12)</f>
        <v>0</v>
      </c>
      <c r="L12" s="110"/>
    </row>
    <row r="13" spans="1:25" ht="66.75" customHeight="1">
      <c r="A13" s="73" t="s">
        <v>69</v>
      </c>
      <c r="B13" s="76">
        <v>0</v>
      </c>
      <c r="C13" s="76">
        <v>0</v>
      </c>
      <c r="D13" s="76">
        <v>0</v>
      </c>
      <c r="E13" s="77">
        <f t="shared" si="0"/>
        <v>0</v>
      </c>
      <c r="F13" s="76">
        <v>0</v>
      </c>
      <c r="G13" s="76">
        <v>0</v>
      </c>
      <c r="H13" s="77">
        <f t="shared" si="1"/>
        <v>0</v>
      </c>
      <c r="I13" s="106"/>
      <c r="J13" s="116">
        <f t="shared" si="2"/>
        <v>0</v>
      </c>
      <c r="K13" s="117">
        <f t="shared" si="3"/>
        <v>0</v>
      </c>
      <c r="L13" s="110"/>
    </row>
    <row r="14" spans="1:25" ht="79.5" customHeight="1">
      <c r="A14" s="73" t="s">
        <v>70</v>
      </c>
      <c r="B14" s="76">
        <v>0</v>
      </c>
      <c r="C14" s="76">
        <v>0</v>
      </c>
      <c r="D14" s="76">
        <v>0</v>
      </c>
      <c r="E14" s="77">
        <f t="shared" si="0"/>
        <v>0</v>
      </c>
      <c r="F14" s="76">
        <v>0</v>
      </c>
      <c r="G14" s="76">
        <v>0</v>
      </c>
      <c r="H14" s="77">
        <f t="shared" si="1"/>
        <v>0</v>
      </c>
      <c r="I14" s="106"/>
      <c r="J14" s="116">
        <f t="shared" si="2"/>
        <v>0</v>
      </c>
      <c r="K14" s="117">
        <f t="shared" si="3"/>
        <v>0</v>
      </c>
      <c r="L14" s="110"/>
    </row>
    <row r="15" spans="1:25" ht="64.5" customHeight="1">
      <c r="A15" s="73" t="s">
        <v>71</v>
      </c>
      <c r="B15" s="76">
        <v>0</v>
      </c>
      <c r="C15" s="76">
        <v>0</v>
      </c>
      <c r="D15" s="76">
        <v>0</v>
      </c>
      <c r="E15" s="77">
        <f t="shared" si="0"/>
        <v>0</v>
      </c>
      <c r="F15" s="76">
        <v>0</v>
      </c>
      <c r="G15" s="76">
        <v>0</v>
      </c>
      <c r="H15" s="77">
        <f t="shared" si="1"/>
        <v>0</v>
      </c>
      <c r="I15" s="106"/>
      <c r="J15" s="116">
        <f t="shared" si="2"/>
        <v>0</v>
      </c>
      <c r="K15" s="117">
        <f t="shared" si="3"/>
        <v>0</v>
      </c>
      <c r="L15" s="110"/>
    </row>
    <row r="16" spans="1:25" ht="61.5" customHeight="1">
      <c r="A16" s="73" t="s">
        <v>73</v>
      </c>
      <c r="B16" s="76">
        <v>0</v>
      </c>
      <c r="C16" s="76">
        <v>0</v>
      </c>
      <c r="D16" s="76">
        <v>0</v>
      </c>
      <c r="E16" s="77">
        <f t="shared" si="0"/>
        <v>0</v>
      </c>
      <c r="F16" s="76">
        <v>0</v>
      </c>
      <c r="G16" s="76">
        <v>0</v>
      </c>
      <c r="H16" s="77">
        <f t="shared" si="1"/>
        <v>0</v>
      </c>
      <c r="I16" s="76"/>
      <c r="J16" s="116">
        <f t="shared" si="2"/>
        <v>0</v>
      </c>
      <c r="K16" s="117">
        <f t="shared" si="3"/>
        <v>0</v>
      </c>
      <c r="L16" s="112"/>
    </row>
    <row r="17" spans="1:12" ht="39" customHeight="1">
      <c r="A17" s="73" t="s">
        <v>72</v>
      </c>
      <c r="B17" s="76">
        <v>0</v>
      </c>
      <c r="C17" s="76">
        <v>0</v>
      </c>
      <c r="D17" s="76">
        <v>0</v>
      </c>
      <c r="E17" s="77">
        <f t="shared" si="0"/>
        <v>0</v>
      </c>
      <c r="F17" s="76">
        <v>0</v>
      </c>
      <c r="G17" s="76">
        <v>0</v>
      </c>
      <c r="H17" s="77">
        <f t="shared" si="1"/>
        <v>0</v>
      </c>
      <c r="I17" s="76"/>
      <c r="J17" s="116">
        <f t="shared" si="2"/>
        <v>0</v>
      </c>
      <c r="K17" s="117">
        <f t="shared" si="3"/>
        <v>0</v>
      </c>
      <c r="L17" s="112"/>
    </row>
    <row r="18" spans="1:12" ht="34.5" customHeight="1">
      <c r="A18" s="115" t="s">
        <v>19</v>
      </c>
      <c r="B18" s="78" t="e">
        <f>SUM(#REF!,#REF!)</f>
        <v>#REF!</v>
      </c>
      <c r="C18" s="78" t="e">
        <f>SUM(#REF!,#REF!)</f>
        <v>#REF!</v>
      </c>
      <c r="D18" s="78" t="e">
        <f>SUM(#REF!,#REF!)</f>
        <v>#REF!</v>
      </c>
      <c r="E18" s="78" t="e">
        <f>SUM(#REF!,#REF!)</f>
        <v>#REF!</v>
      </c>
      <c r="F18" s="78" t="e">
        <f>SUM(#REF!,#REF!)</f>
        <v>#REF!</v>
      </c>
      <c r="G18" s="78" t="e">
        <f>SUM(#REF!,#REF!)</f>
        <v>#REF!</v>
      </c>
      <c r="H18" s="78" t="e">
        <f>SUM(#REF!,#REF!)</f>
        <v>#REF!</v>
      </c>
      <c r="I18" s="78"/>
      <c r="J18" s="78" t="e">
        <f>SUM(#REF!,#REF!)</f>
        <v>#REF!</v>
      </c>
      <c r="K18" s="118" t="e">
        <f>SUM(#REF!,#REF!)</f>
        <v>#REF!</v>
      </c>
      <c r="L18" s="112"/>
    </row>
    <row r="19" spans="1:12" ht="15.75" customHeight="1">
      <c r="A19" s="71"/>
      <c r="B19" s="1" t="s">
        <v>34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7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432" t="s">
        <v>46</v>
      </c>
      <c r="B21" s="432"/>
      <c r="C21" s="432"/>
      <c r="D21" s="432"/>
    </row>
    <row r="23" spans="1:12" ht="12.75" customHeight="1"/>
    <row r="24" spans="1:12" ht="14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</sheetData>
  <mergeCells count="5">
    <mergeCell ref="A21:D21"/>
    <mergeCell ref="A1:L1"/>
    <mergeCell ref="A5:B5"/>
    <mergeCell ref="A6:B6"/>
    <mergeCell ref="A3:J3"/>
  </mergeCells>
  <pageMargins left="7.874015748031496E-2" right="0.19685039370078741" top="0.59055118110236227" bottom="0.59055118110236227" header="0.51181102362204722" footer="0.51181102362204722"/>
  <pageSetup paperSize="9" scale="60" orientation="landscape" r:id="rId1"/>
  <headerFooter alignWithMargins="0">
    <oddFooter>&amp;CRaport okresowy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PROJEKT - INFORMACJE PODSTAWOWE</vt:lpstr>
      <vt:lpstr>DZIAŁANIA</vt:lpstr>
      <vt:lpstr>WSKAŹNIKI</vt:lpstr>
      <vt:lpstr>ZAGADNIENIA HORYZONTALNE</vt:lpstr>
      <vt:lpstr>FINANSE PODSUMOWANIE</vt:lpstr>
      <vt:lpstr>ŹRÓDŁA FINANSOWANIA</vt:lpstr>
      <vt:lpstr>ZESTAWIENIE WYDATKÓW</vt:lpstr>
      <vt:lpstr>LISTA DOKUMENTÓW</vt:lpstr>
      <vt:lpstr>cz. fin. 7 - zest. zmian</vt:lpstr>
      <vt:lpstr>HARMONOGRAM</vt:lpstr>
      <vt:lpstr>OŚWIADCZENIA BENEFICJENTA</vt:lpstr>
      <vt:lpstr>OŚWIADCZENIA OPERATORA</vt:lpstr>
      <vt:lpstr>DZIAŁANIA!Obszar_wydruku</vt:lpstr>
      <vt:lpstr>'FINANSE PODSUMOWANIE'!Obszar_wydruku</vt:lpstr>
      <vt:lpstr>HARMONOGRAM!Obszar_wydruku</vt:lpstr>
      <vt:lpstr>'LISTA DOKUMENTÓW'!Obszar_wydruku</vt:lpstr>
      <vt:lpstr>'OŚWIADCZENIA BENEFICJENTA'!Obszar_wydruku</vt:lpstr>
      <vt:lpstr>'OŚWIADCZENIA OPERATORA'!Obszar_wydruku</vt:lpstr>
      <vt:lpstr>'PROJEKT - INFORMACJE PODSTAWOWE'!Obszar_wydruku</vt:lpstr>
      <vt:lpstr>WSKAŹNIKI!Obszar_wydruku</vt:lpstr>
      <vt:lpstr>'ZAGADNIENIA HORYZONTALNE'!Obszar_wydruku</vt:lpstr>
      <vt:lpstr>'ZESTAWIENIE WYDATKÓW'!Obszar_wydruku</vt:lpstr>
      <vt:lpstr>'ŹRÓDŁA FINANSOWANIA'!Obszar_wydruku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tdylag</cp:lastModifiedBy>
  <cp:lastPrinted>2014-11-25T14:09:15Z</cp:lastPrinted>
  <dcterms:created xsi:type="dcterms:W3CDTF">1997-02-26T13:46:56Z</dcterms:created>
  <dcterms:modified xsi:type="dcterms:W3CDTF">2015-05-11T05:48:57Z</dcterms:modified>
</cp:coreProperties>
</file>